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9f70ceca3c0d662/Escritorio/1. Areas/Self-Guardian/"/>
    </mc:Choice>
  </mc:AlternateContent>
  <xr:revisionPtr revIDLastSave="194" documentId="8_{32854D3C-0313-420C-AEBE-317E5E3C5F4B}" xr6:coauthVersionLast="47" xr6:coauthVersionMax="47" xr10:uidLastSave="{857FCB41-0DF6-4DA4-BE49-02B1B09A0A0C}"/>
  <bookViews>
    <workbookView xWindow="-108" yWindow="-108" windowWidth="23256" windowHeight="13896" activeTab="2" xr2:uid="{5C203EAA-4717-4A02-A804-A319EE3EE2C4}"/>
  </bookViews>
  <sheets>
    <sheet name="Coto Receipt Extractor" sheetId="2" r:id="rId1"/>
    <sheet name="Receipts" sheetId="8" r:id="rId2"/>
    <sheet name="Purchases Data" sheetId="9" r:id="rId3"/>
    <sheet name="Pivot Table" sheetId="10" r:id="rId4"/>
  </sheets>
  <definedNames>
    <definedName name="ExternalData_1" localSheetId="0" hidden="1">'Coto Receipt Extractor'!$A$1:$F$16</definedName>
    <definedName name="URL_Table">#REF!</definedName>
  </definedNames>
  <calcPr calcId="191029"/>
  <pivotCaches>
    <pivotCache cacheId="1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2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9A98E17-BF36-410E-85B3-229C8FBCCAA6}" keepAlive="1" name="Query - FacturaCoto" description="Connection to the 'FacturaCoto' query in the workbook." type="5" refreshedVersion="8" background="1" saveData="1">
    <dbPr connection="Provider=Microsoft.Mashup.OleDb.1;Data Source=$Workbook$;Location=FacturaCoto;Extended Properties=&quot;&quot;" command="SELECT * FROM [FacturaCoto]"/>
  </connection>
</connections>
</file>

<file path=xl/sharedStrings.xml><?xml version="1.0" encoding="utf-8"?>
<sst xmlns="http://schemas.openxmlformats.org/spreadsheetml/2006/main" count="314" uniqueCount="112">
  <si>
    <t>Producto</t>
  </si>
  <si>
    <t>Cantidad</t>
  </si>
  <si>
    <t>Costo Unitario (ARS)</t>
  </si>
  <si>
    <t>Subtotal (ARS)</t>
  </si>
  <si>
    <t>Descuento (ARS)</t>
  </si>
  <si>
    <t>Costo Total (ARS)</t>
  </si>
  <si>
    <t>ZE !!!BONUS DIVERSION ZONA E!</t>
  </si>
  <si>
    <t>TAP.EMPANADA HOJALDRE MENDIA FWP 520 GRM</t>
  </si>
  <si>
    <t>LECHE LV.P/DESC. ZERO LACTOSA LA SERENISI BOT 1 LTR</t>
  </si>
  <si>
    <t>BUDIN CHOCOLATE -N PAQ 180 GRM</t>
  </si>
  <si>
    <t>JUGO C/PULPA NARANJA CLÁSIC CITRIC TTB 1.5 LTR</t>
  </si>
  <si>
    <t>JUGOS BLEND DETOX PURA FRUTA TTB 1 LTR</t>
  </si>
  <si>
    <t>RAPIDITAS INTEGRALES RAPIDITAS PAQ 275 GRM</t>
  </si>
  <si>
    <t>PAN HAMBURGUESA X4 UNI LACTAL BSA 210 GRM</t>
  </si>
  <si>
    <t>FID.TIRABUZON N°34 3 VEG.MIN MATARAZZO PAQ 500 GRM</t>
  </si>
  <si>
    <t>FID.TALLARIN N°5 LUCCHETTI PAQ 500 GRM</t>
  </si>
  <si>
    <t>REBOZADOR AJO Y PEREJIL PREFERIDO PAQ 500 GRM</t>
  </si>
  <si>
    <t>YOG.ENT.NATURAL S/AZUCAR TREGAR POT 280 GRM</t>
  </si>
  <si>
    <t>PAN PEBETE . PAQ 270 GRM</t>
  </si>
  <si>
    <t>GALL.SIN SAL . GRANIX PAQ 600 GRM</t>
  </si>
  <si>
    <t>See how to use this file in this YouTube Short</t>
  </si>
  <si>
    <t>Product</t>
  </si>
  <si>
    <t>Quantity</t>
  </si>
  <si>
    <t>Unit Cost (ARS)</t>
  </si>
  <si>
    <t>Lugar</t>
  </si>
  <si>
    <t>Fecha</t>
  </si>
  <si>
    <t>Link</t>
  </si>
  <si>
    <t>Coto</t>
  </si>
  <si>
    <t>17/10/2025</t>
  </si>
  <si>
    <t>http://apps01.coto.com.ar/TicketMobile/Ticket/MjY5Ni80OTIzLzIwMjUxMDE3LzE1MS8wMDAwMzkxMzkxMA==</t>
  </si>
  <si>
    <t>26/09/2025</t>
  </si>
  <si>
    <t>http://apps01.coto.com.ar/TicketMobile/Ticket/MjY5Ni8xMzAxLzIwMjUwOTI2LzE1MS8wMDAwNjU3NDUzMQ==</t>
  </si>
  <si>
    <t>http://apps01.coto.com.ar/TicketMobile/Ticket/MjY5Ni8yMzkzLzIwMjUxMDAzLzE1MS8wMDAwNTE2NDI3OA==</t>
  </si>
  <si>
    <t>http://apps01.coto.com.ar/TicketMobile/Ticket/MjY5Ni8yMDc3LzIwMjUxMDAyLzE1MS8wMDAwMDU0OTAzNg==</t>
  </si>
  <si>
    <t>24/10/2025</t>
  </si>
  <si>
    <t>http://apps01.coto.com.ar/TicketMobile/Ticket/MjY5My83MzE2LzIwMjUxMDI0LzE1MS8wMDAwNDc5NzE0MQ==</t>
  </si>
  <si>
    <t>QUESO CREMOSO FRACCIONADO LA PAULINA XKG</t>
  </si>
  <si>
    <t>ACEITE GIRASOL . NATURA PET 900 CMQ</t>
  </si>
  <si>
    <t>ROLLO PAPEL CLASSIC CAMPANITA BSA 12.3 M2</t>
  </si>
  <si>
    <t>FIBRA ESPONJA ANTI PROTEGE UÑAS GO BSA 1 UNI</t>
  </si>
  <si>
    <t>CAFE MOLIDO TOSTADO TIPO I CAFE MARTIN PAQ 330 GRM</t>
  </si>
  <si>
    <t>PAN HAMBURGUESA X 4 UNI ARTESANO BSA 240 GRM</t>
  </si>
  <si>
    <t>HUMMUS D/ACEITE D/OLI KYROS POT 230 GRM</t>
  </si>
  <si>
    <t>DETERGENTE CONCENT.LIMON ALA DOY 450 ML</t>
  </si>
  <si>
    <t>P.HIGIENICO D/H.PREM.BALAN HIGIENOL PAQ 12 M2</t>
  </si>
  <si>
    <t>TAP.EMPANADA ROTI.HOJALDRE CIUDAD DEL PAQ 450 GRM</t>
  </si>
  <si>
    <t>PASTA DE MANI NATURAL ENTRENUTS FRA 370 GRM</t>
  </si>
  <si>
    <t>PAN INTEGRAL . FARGO PAQ 400 GRM</t>
  </si>
  <si>
    <t>YOG.GRIEGO SAB.NAT.S/ENDU YOGURISIMO POT 300 GRM</t>
  </si>
  <si>
    <t>SAL FINA . DOS ANCLA EST 500 GRM</t>
  </si>
  <si>
    <t>CHOC.P/TAZA . AGUILA TAB 150 GRM</t>
  </si>
  <si>
    <t>ALMENDRA S/CASCARA XKG 1 KGM</t>
  </si>
  <si>
    <t>MANI JAPONES XKG 1 KGM</t>
  </si>
  <si>
    <t>BUDIN MARMOLADO-T . BSA 210 GRM</t>
  </si>
  <si>
    <t>MAYONESA . NATURA DOY 475 GRM</t>
  </si>
  <si>
    <t>GOMITAS ROLLO MOGUL MOGUL PAQ 12 GRM</t>
  </si>
  <si>
    <t>POROTOS NEGROS EGRAN BSA 500 GRM</t>
  </si>
  <si>
    <t>JUGOS MANZANA ROJA PURA FRUTA TTB 1 LTR</t>
  </si>
  <si>
    <t>SALSA FILETTO LA CAMPAGNO POU 340 GRM</t>
  </si>
  <si>
    <t>LIMP.PISOS PLAST.Y FLOTAN CIF BOT 750 ML</t>
  </si>
  <si>
    <t>FID.SPAGHETTI N° 7 LUCCHETTI PAQ 500 GRM</t>
  </si>
  <si>
    <t>BOLSAS SANITARIAS REPUESTO DEL CAMPO X 3 UNI</t>
  </si>
  <si>
    <t>LECH.CAPUCHINA . . 1 KGM</t>
  </si>
  <si>
    <t>KETCHUP . NATURA DOY 500 GRM</t>
  </si>
  <si>
    <t>PAPAS FRITAS TRADICIONALES KRACHITOS PAQ 50 GRM</t>
  </si>
  <si>
    <t>MANT SER 200</t>
  </si>
  <si>
    <t>SAL FIN 2ANC</t>
  </si>
  <si>
    <t>PIM.NGA DOS ANCL</t>
  </si>
  <si>
    <t>PANO TWISTX1</t>
  </si>
  <si>
    <t>VAINILL.COTO</t>
  </si>
  <si>
    <t>AC.GIRASOL 900C</t>
  </si>
  <si>
    <t>-</t>
  </si>
  <si>
    <t>LO.ATUN.NAT.COTO</t>
  </si>
  <si>
    <t>KETCHUP NATURA</t>
  </si>
  <si>
    <t>JUG LIM MIN 1LT</t>
  </si>
  <si>
    <t>ESP GO BA?OS</t>
  </si>
  <si>
    <t>CERVEZA RABIETA</t>
  </si>
  <si>
    <t>LA CAMPAGNOLA</t>
  </si>
  <si>
    <t>CITRIC</t>
  </si>
  <si>
    <t>BIMBO</t>
  </si>
  <si>
    <t>COLGATE</t>
  </si>
  <si>
    <t>ROS.BON MASE</t>
  </si>
  <si>
    <t>HUMMUS KYROS</t>
  </si>
  <si>
    <t>ESPONJA SALVAU?AS PA</t>
  </si>
  <si>
    <t>PAP.HIGIENOL</t>
  </si>
  <si>
    <t>TAKIS</t>
  </si>
  <si>
    <t>Store</t>
  </si>
  <si>
    <t>Date</t>
  </si>
  <si>
    <t>Year</t>
  </si>
  <si>
    <t>Month</t>
  </si>
  <si>
    <t>Discount (ARS)</t>
  </si>
  <si>
    <t>Total Cost (ARS)</t>
  </si>
  <si>
    <t>MUZZARELLA . PRIMERA CALI XKG</t>
  </si>
  <si>
    <t>VAINILLAS . COTO PAQ 148 GRM</t>
  </si>
  <si>
    <t>KETCHUP . NATURA DOY 250 GRM</t>
  </si>
  <si>
    <t>SALSA ITALIANA LA CAMPAGNO POU 340 GRM</t>
  </si>
  <si>
    <t>LIMP.MULTISUPERFIC CITRUS BLEM DOY 450 CMQ</t>
  </si>
  <si>
    <t>REPELENTE FAMILY OFF AER 170 CMQ</t>
  </si>
  <si>
    <t>ROLLOS DE COCINA 50 PAÑOS X3 UN SOL MAYOR PAQ 5.33 M2</t>
  </si>
  <si>
    <t>FID.TIRABUZON 3 VEGETALES LUCCHETTI PAQ 500 GRM</t>
  </si>
  <si>
    <t>LUSTRAMUEBLE ULT.BRIL.LAVAN CIF DOY 380 ML</t>
  </si>
  <si>
    <t>ALIM P/PERROS ADUL ME.GR.CAR.PO.P DOG CHOW BSA 1.5 KGM</t>
  </si>
  <si>
    <t>http://apps01.coto.com.ar/TicketMobile/Ticket/MjY5Ni83NDY1LzIwMjUxMDMxLzE1MS8wMDAwMzk1NTczOA==</t>
  </si>
  <si>
    <t>Row Labels</t>
  </si>
  <si>
    <t>Grand Total</t>
  </si>
  <si>
    <t>Sum of Quantity</t>
  </si>
  <si>
    <t>Sum of Subtotal (ARS)</t>
  </si>
  <si>
    <t>Sum of Total Cost (ARS)</t>
  </si>
  <si>
    <t>Sum of Discount (ARS)</t>
  </si>
  <si>
    <t>Average of Unit Cost (ARS)</t>
  </si>
  <si>
    <t>(All)</t>
  </si>
  <si>
    <t>Sum of Total Cost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</si>
</sst>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2" fillId="0" borderId="0" xfId="2"/>
    <xf numFmtId="14" fontId="0" fillId="0" borderId="0" xfId="0" applyNumberFormat="1"/>
    <xf numFmtId="0" fontId="3" fillId="2" borderId="0" xfId="0" applyFont="1" applyFill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0" fontId="0" fillId="0" borderId="0" xfId="0" applyNumberFormat="1"/>
    <xf numFmtId="10" fontId="0" fillId="2" borderId="0" xfId="0" applyNumberFormat="1" applyFill="1"/>
    <xf numFmtId="10" fontId="0" fillId="2" borderId="0" xfId="0" applyNumberFormat="1" applyFont="1" applyFill="1"/>
    <xf numFmtId="0" fontId="0" fillId="3" borderId="0" xfId="0" applyFill="1" applyAlignment="1">
      <alignment horizontal="left"/>
    </xf>
    <xf numFmtId="43" fontId="0" fillId="3" borderId="0" xfId="0" applyNumberFormat="1" applyFill="1"/>
    <xf numFmtId="0" fontId="0" fillId="3" borderId="0" xfId="0" applyNumberFormat="1" applyFill="1"/>
    <xf numFmtId="10" fontId="0" fillId="3" borderId="0" xfId="0" applyNumberFormat="1" applyFill="1"/>
    <xf numFmtId="0" fontId="0" fillId="3" borderId="0" xfId="0" applyFill="1"/>
  </cellXfs>
  <cellStyles count="3">
    <cellStyle name="Comma" xfId="1" builtinId="3"/>
    <cellStyle name="Hyperlink" xfId="2" builtinId="8"/>
    <cellStyle name="Normal" xfId="0" builtinId="0"/>
  </cellStyles>
  <dxfs count="21">
    <dxf>
      <fill>
        <patternFill patternType="solid">
          <bgColor rgb="FFFFFF00"/>
        </patternFill>
      </fill>
    </dxf>
    <dxf>
      <font>
        <color theme="1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FF0000"/>
      </font>
    </dxf>
    <dxf>
      <font>
        <color theme="1"/>
      </font>
    </dxf>
    <dxf>
      <fill>
        <patternFill patternType="solid">
          <bgColor rgb="FFFFFF00"/>
        </patternFill>
      </fill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0" formatCode="General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jandro Hernandez" refreshedDate="45962.456947569444" createdVersion="8" refreshedVersion="8" minRefreshableVersion="3" recordCount="90" xr:uid="{7AB43339-16E7-44FD-9B22-66EE39D0DE4A}">
  <cacheSource type="worksheet">
    <worksheetSource name="Purchases"/>
  </cacheSource>
  <cacheFields count="11">
    <cacheField name="Store" numFmtId="0">
      <sharedItems/>
    </cacheField>
    <cacheField name="Date" numFmtId="14">
      <sharedItems containsSemiMixedTypes="0" containsNonDate="0" containsDate="1" containsString="0" minDate="2025-09-26T00:00:00" maxDate="2025-11-01T00:00:00" count="6">
        <d v="2025-09-26T00:00:00"/>
        <d v="2025-10-17T00:00:00"/>
        <d v="2025-10-03T00:00:00"/>
        <d v="2025-10-02T00:00:00"/>
        <d v="2025-10-24T00:00:00"/>
        <d v="2025-10-31T00:00:00"/>
      </sharedItems>
      <fieldGroup par="10"/>
    </cacheField>
    <cacheField name="Year" numFmtId="0">
      <sharedItems containsString="0" containsBlank="1" containsNumber="1" containsInteger="1" minValue="2025" maxValue="2025"/>
    </cacheField>
    <cacheField name="Month" numFmtId="0">
      <sharedItems containsString="0" containsBlank="1" containsNumber="1" containsInteger="1" minValue="9" maxValue="9"/>
    </cacheField>
    <cacheField name="Product" numFmtId="0">
      <sharedItems count="73">
        <s v="QUESO CREMOSO FRACCIONADO LA PAULINA XKG"/>
        <s v="ACEITE GIRASOL . NATURA PET 900 CMQ"/>
        <s v="ZE !!!BONUS DIVERSION ZONA E!"/>
        <s v="ROLLO PAPEL CLASSIC CAMPANITA BSA 12.3 M2"/>
        <s v="FIBRA ESPONJA ANTI PROTEGE UÑAS GO BSA 1 UNI"/>
        <s v="CAFE MOLIDO TOSTADO TIPO I CAFE MARTIN PAQ 330 GRM"/>
        <s v="JUGOS BLEND DETOX PURA FRUTA TTB 1 LTR"/>
        <s v="RAPIDITAS INTEGRALES RAPIDITAS PAQ 275 GRM"/>
        <s v="PAN HAMBURGUESA X 4 UNI ARTESANO BSA 240 GRM"/>
        <s v="HUMMUS D/ACEITE D/OLI KYROS POT 230 GRM"/>
        <s v="DETERGENTE CONCENT.LIMON ALA DOY 450 ML"/>
        <s v="FID.TIRABUZON N°34 3 VEG.MIN MATARAZZO PAQ 500 GRM"/>
        <s v="P.HIGIENICO D/H.PREM.BALAN HIGIENOL PAQ 12 M2"/>
        <s v="TAP.EMPANADA ROTI.HOJALDRE CIUDAD DEL PAQ 450 GRM"/>
        <s v="PASTA DE MANI NATURAL ENTRENUTS FRA 370 GRM"/>
        <s v="PAN INTEGRAL . FARGO PAQ 400 GRM"/>
        <s v="PAN PEBETE . PAQ 270 GRM"/>
        <s v="YOG.GRIEGO SAB.NAT.S/ENDU YOGURISIMO POT 300 GRM"/>
        <s v="TAP.EMPANADA HOJALDRE MENDIA FWP 520 GRM"/>
        <s v="LECHE LV.P/DESC. ZERO LACTOSA LA SERENISI BOT 1 LTR"/>
        <s v="BUDIN CHOCOLATE -N PAQ 180 GRM"/>
        <s v="JUGO C/PULPA NARANJA CLÁSIC CITRIC TTB 1.5 LTR"/>
        <s v="PAN HAMBURGUESA X4 UNI LACTAL BSA 210 GRM"/>
        <s v="FID.TALLARIN N°5 LUCCHETTI PAQ 500 GRM"/>
        <s v="REBOZADOR AJO Y PEREJIL PREFERIDO PAQ 500 GRM"/>
        <s v="YOG.ENT.NATURAL S/AZUCAR TREGAR POT 280 GRM"/>
        <s v="GALL.SIN SAL . GRANIX PAQ 600 GRM"/>
        <s v="SAL FINA . DOS ANCLA EST 500 GRM"/>
        <s v="CHOC.P/TAZA . AGUILA TAB 150 GRM"/>
        <s v="ALMENDRA S/CASCARA XKG 1 KGM"/>
        <s v="MANI JAPONES XKG 1 KGM"/>
        <s v="BUDIN MARMOLADO-T . BSA 210 GRM"/>
        <s v="MAYONESA . NATURA DOY 475 GRM"/>
        <s v="GOMITAS ROLLO MOGUL MOGUL PAQ 12 GRM"/>
        <s v="POROTOS NEGROS EGRAN BSA 500 GRM"/>
        <s v="JUGOS MANZANA ROJA PURA FRUTA TTB 1 LTR"/>
        <s v="SALSA FILETTO LA CAMPAGNO POU 340 GRM"/>
        <s v="LIMP.PISOS PLAST.Y FLOTAN CIF BOT 750 ML"/>
        <s v="FID.SPAGHETTI N° 7 LUCCHETTI PAQ 500 GRM"/>
        <s v="BOLSAS SANITARIAS REPUESTO DEL CAMPO X 3 UNI"/>
        <s v="LECH.CAPUCHINA . . 1 KGM"/>
        <s v="KETCHUP . NATURA DOY 500 GRM"/>
        <s v="PAPAS FRITAS TRADICIONALES KRACHITOS PAQ 50 GRM"/>
        <s v="MANT SER 200"/>
        <s v="SAL FIN 2ANC"/>
        <s v="PIM.NGA DOS ANCL"/>
        <s v="PANO TWISTX1"/>
        <s v="VAINILL.COTO"/>
        <s v="AC.GIRASOL 900C"/>
        <s v="LO.ATUN.NAT.COTO"/>
        <s v="KETCHUP NATURA"/>
        <s v="JUG LIM MIN 1LT"/>
        <s v="ESP GO BA?OS"/>
        <s v="CERVEZA RABIETA"/>
        <s v="LA CAMPAGNOLA"/>
        <s v="CITRIC"/>
        <s v="BIMBO"/>
        <s v="COLGATE"/>
        <s v="ROS.BON MASE"/>
        <s v="HUMMUS KYROS"/>
        <s v="ESPONJA SALVAU?AS PA"/>
        <s v="PAP.HIGIENOL"/>
        <s v="TAKIS"/>
        <s v="MUZZARELLA . PRIMERA CALI XKG"/>
        <s v="VAINILLAS . COTO PAQ 148 GRM"/>
        <s v="KETCHUP . NATURA DOY 250 GRM"/>
        <s v="SALSA ITALIANA LA CAMPAGNO POU 340 GRM"/>
        <s v="LIMP.MULTISUPERFIC CITRUS BLEM DOY 450 CMQ"/>
        <s v="REPELENTE FAMILY OFF AER 170 CMQ"/>
        <s v="ROLLOS DE COCINA 50 PAÑOS X3 UN SOL MAYOR PAQ 5.33 M2"/>
        <s v="FID.TIRABUZON 3 VEGETALES LUCCHETTI PAQ 500 GRM"/>
        <s v="LUSTRAMUEBLE ULT.BRIL.LAVAN CIF DOY 380 ML"/>
        <s v="ALIM P/PERROS ADUL ME.GR.CAR.PO.P DOG CHOW BSA 1.5 KGM"/>
      </sharedItems>
    </cacheField>
    <cacheField name="Quantity" numFmtId="43">
      <sharedItems containsSemiMixedTypes="0" containsString="0" containsNumber="1" minValue="0.22" maxValue="60"/>
    </cacheField>
    <cacheField name="Unit Cost (ARS)" numFmtId="43">
      <sharedItems containsSemiMixedTypes="0" containsString="0" containsNumber="1" minValue="0" maxValue="26998.98"/>
    </cacheField>
    <cacheField name="Subtotal (ARS)" numFmtId="43">
      <sharedItems containsSemiMixedTypes="0" containsString="0" containsNumber="1" minValue="0" maxValue="18499"/>
    </cacheField>
    <cacheField name="Discount (ARS)" numFmtId="43">
      <sharedItems containsMixedTypes="1" containsNumber="1" minValue="0" maxValue="5299"/>
    </cacheField>
    <cacheField name="Total Cost (ARS)" numFmtId="43">
      <sharedItems containsSemiMixedTypes="0" containsString="0" containsNumber="1" minValue="0" maxValue="13874.25"/>
    </cacheField>
    <cacheField name="Months (Date)" numFmtId="0" databaseField="0">
      <fieldGroup base="1">
        <rangePr groupBy="months" startDate="2025-09-26T00:00:00" endDate="2025-11-01T00:00:00"/>
        <groupItems count="14">
          <s v="&lt;9/26/202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1/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s v="Coto"/>
    <x v="0"/>
    <n v="2025"/>
    <n v="9"/>
    <x v="0"/>
    <n v="0.53"/>
    <n v="11299"/>
    <n v="5965.87"/>
    <n v="1491.47"/>
    <n v="4474.3999999999996"/>
  </r>
  <r>
    <s v="Coto"/>
    <x v="0"/>
    <n v="2025"/>
    <n v="9"/>
    <x v="1"/>
    <n v="1"/>
    <n v="3202"/>
    <n v="3202"/>
    <n v="0"/>
    <n v="3202"/>
  </r>
  <r>
    <s v="Coto"/>
    <x v="0"/>
    <n v="2025"/>
    <n v="9"/>
    <x v="2"/>
    <n v="60"/>
    <n v="0"/>
    <n v="0"/>
    <n v="0"/>
    <n v="0"/>
  </r>
  <r>
    <s v="Coto"/>
    <x v="0"/>
    <n v="2025"/>
    <n v="9"/>
    <x v="3"/>
    <n v="1"/>
    <n v="2755.99"/>
    <n v="2755.99"/>
    <n v="856.29"/>
    <n v="1899.7"/>
  </r>
  <r>
    <s v="Coto"/>
    <x v="0"/>
    <n v="2025"/>
    <n v="9"/>
    <x v="4"/>
    <n v="1"/>
    <n v="964.99"/>
    <n v="964.99"/>
    <n v="241.25"/>
    <n v="723.74"/>
  </r>
  <r>
    <s v="Coto"/>
    <x v="0"/>
    <n v="2025"/>
    <n v="9"/>
    <x v="5"/>
    <n v="1"/>
    <n v="18499"/>
    <n v="18499"/>
    <n v="4624.75"/>
    <n v="13874.25"/>
  </r>
  <r>
    <s v="Coto"/>
    <x v="0"/>
    <n v="2025"/>
    <n v="9"/>
    <x v="6"/>
    <n v="2"/>
    <n v="5299"/>
    <n v="10598"/>
    <n v="3709.3"/>
    <n v="6888.7"/>
  </r>
  <r>
    <s v="Coto"/>
    <x v="0"/>
    <n v="2025"/>
    <n v="9"/>
    <x v="7"/>
    <n v="1"/>
    <n v="3408"/>
    <n v="3408"/>
    <n v="1193.48"/>
    <n v="2214.52"/>
  </r>
  <r>
    <s v="Coto"/>
    <x v="0"/>
    <n v="2025"/>
    <n v="9"/>
    <x v="8"/>
    <n v="1"/>
    <n v="3521"/>
    <n v="3521"/>
    <n v="880.25"/>
    <n v="2640.75"/>
  </r>
  <r>
    <s v="Coto"/>
    <x v="0"/>
    <n v="2025"/>
    <n v="9"/>
    <x v="9"/>
    <n v="2"/>
    <n v="3700"/>
    <n v="7400"/>
    <n v="1850"/>
    <n v="5550"/>
  </r>
  <r>
    <s v="Coto"/>
    <x v="0"/>
    <n v="2025"/>
    <n v="9"/>
    <x v="10"/>
    <n v="1"/>
    <n v="2369.9899999999998"/>
    <n v="2369.9899999999998"/>
    <n v="711.23"/>
    <n v="1658.76"/>
  </r>
  <r>
    <s v="Coto"/>
    <x v="0"/>
    <n v="2025"/>
    <n v="9"/>
    <x v="11"/>
    <n v="1"/>
    <n v="2100"/>
    <n v="2100"/>
    <n v="525"/>
    <n v="1575"/>
  </r>
  <r>
    <s v="Coto"/>
    <x v="0"/>
    <n v="2025"/>
    <n v="9"/>
    <x v="12"/>
    <n v="1"/>
    <n v="3960.99"/>
    <n v="3960.99"/>
    <n v="990.25"/>
    <n v="2970.74"/>
  </r>
  <r>
    <s v="Coto"/>
    <x v="0"/>
    <n v="2025"/>
    <n v="9"/>
    <x v="13"/>
    <n v="1"/>
    <n v="2309"/>
    <n v="2309"/>
    <n v="577.25"/>
    <n v="1731.75"/>
  </r>
  <r>
    <s v="Coto"/>
    <x v="0"/>
    <n v="2025"/>
    <n v="9"/>
    <x v="14"/>
    <n v="1"/>
    <n v="4100"/>
    <n v="4100"/>
    <n v="1025"/>
    <n v="3075"/>
  </r>
  <r>
    <s v="Coto"/>
    <x v="0"/>
    <n v="2025"/>
    <n v="9"/>
    <x v="15"/>
    <n v="1"/>
    <n v="4802"/>
    <n v="4802"/>
    <n v="1200.5"/>
    <n v="3601.5"/>
  </r>
  <r>
    <s v="Coto"/>
    <x v="0"/>
    <n v="2025"/>
    <n v="9"/>
    <x v="16"/>
    <n v="2"/>
    <n v="2608"/>
    <n v="5216"/>
    <n v="1304"/>
    <n v="3912"/>
  </r>
  <r>
    <s v="Coto"/>
    <x v="0"/>
    <n v="2025"/>
    <n v="9"/>
    <x v="17"/>
    <n v="2"/>
    <n v="3835"/>
    <n v="7670"/>
    <n v="1917.5"/>
    <n v="5752.5"/>
  </r>
  <r>
    <s v="Coto"/>
    <x v="1"/>
    <n v="2025"/>
    <n v="9"/>
    <x v="2"/>
    <n v="46"/>
    <n v="0"/>
    <n v="0"/>
    <n v="0"/>
    <n v="0"/>
  </r>
  <r>
    <s v="Coto"/>
    <x v="1"/>
    <n v="2025"/>
    <n v="9"/>
    <x v="18"/>
    <n v="1"/>
    <n v="1819"/>
    <n v="1819"/>
    <n v="454.75"/>
    <n v="1364.25"/>
  </r>
  <r>
    <s v="Coto"/>
    <x v="1"/>
    <n v="2025"/>
    <n v="9"/>
    <x v="19"/>
    <n v="2"/>
    <n v="2469"/>
    <n v="4938"/>
    <n v="1234.5"/>
    <n v="3703.5"/>
  </r>
  <r>
    <s v="Coto"/>
    <x v="1"/>
    <n v="2025"/>
    <n v="9"/>
    <x v="20"/>
    <n v="2"/>
    <n v="1399"/>
    <n v="2798"/>
    <n v="699.5"/>
    <n v="2098.5"/>
  </r>
  <r>
    <s v="Coto"/>
    <x v="1"/>
    <n v="2025"/>
    <n v="9"/>
    <x v="21"/>
    <n v="1"/>
    <n v="6780"/>
    <n v="6780"/>
    <n v="1695"/>
    <n v="5085"/>
  </r>
  <r>
    <s v="Coto"/>
    <x v="1"/>
    <n v="2025"/>
    <n v="9"/>
    <x v="6"/>
    <n v="1"/>
    <n v="5299"/>
    <n v="5299"/>
    <n v="1854.65"/>
    <n v="3444.35"/>
  </r>
  <r>
    <s v="Coto"/>
    <x v="1"/>
    <n v="2025"/>
    <n v="9"/>
    <x v="7"/>
    <n v="1"/>
    <n v="3705"/>
    <n v="3705"/>
    <n v="926.25"/>
    <n v="2778.75"/>
  </r>
  <r>
    <s v="Coto"/>
    <x v="1"/>
    <n v="2025"/>
    <n v="9"/>
    <x v="22"/>
    <n v="4"/>
    <n v="2249"/>
    <n v="8996"/>
    <n v="2249"/>
    <n v="6747"/>
  </r>
  <r>
    <s v="Coto"/>
    <x v="1"/>
    <n v="2025"/>
    <n v="9"/>
    <x v="11"/>
    <n v="1"/>
    <n v="2100"/>
    <n v="2100"/>
    <n v="525"/>
    <n v="1575"/>
  </r>
  <r>
    <s v="Coto"/>
    <x v="1"/>
    <n v="2025"/>
    <n v="9"/>
    <x v="23"/>
    <n v="2"/>
    <n v="1500"/>
    <n v="3000"/>
    <n v="750"/>
    <n v="2250"/>
  </r>
  <r>
    <s v="Coto"/>
    <x v="1"/>
    <n v="2025"/>
    <n v="9"/>
    <x v="24"/>
    <n v="1"/>
    <n v="2090"/>
    <n v="2090"/>
    <n v="522.5"/>
    <n v="1567.5"/>
  </r>
  <r>
    <s v="Coto"/>
    <x v="1"/>
    <n v="2025"/>
    <n v="9"/>
    <x v="25"/>
    <n v="2"/>
    <n v="2760"/>
    <n v="5520"/>
    <n v="1932"/>
    <n v="3588"/>
  </r>
  <r>
    <s v="Coto"/>
    <x v="1"/>
    <n v="2025"/>
    <n v="9"/>
    <x v="16"/>
    <n v="1"/>
    <n v="2608"/>
    <n v="2608"/>
    <n v="652"/>
    <n v="1956"/>
  </r>
  <r>
    <s v="Coto"/>
    <x v="1"/>
    <n v="2025"/>
    <n v="9"/>
    <x v="26"/>
    <n v="1"/>
    <n v="3975"/>
    <n v="3975"/>
    <n v="993.75"/>
    <n v="2981.25"/>
  </r>
  <r>
    <s v="Coto"/>
    <x v="2"/>
    <n v="2025"/>
    <n v="9"/>
    <x v="27"/>
    <n v="1"/>
    <n v="1468"/>
    <n v="1468"/>
    <n v="367"/>
    <n v="1101"/>
  </r>
  <r>
    <s v="Coto"/>
    <x v="2"/>
    <n v="2025"/>
    <n v="9"/>
    <x v="28"/>
    <n v="1"/>
    <n v="6100"/>
    <n v="6100"/>
    <n v="1525"/>
    <n v="4575"/>
  </r>
  <r>
    <s v="Coto"/>
    <x v="2"/>
    <n v="2025"/>
    <n v="9"/>
    <x v="29"/>
    <n v="0.23"/>
    <n v="26998.98"/>
    <n v="6101.77"/>
    <n v="1525.44"/>
    <n v="4576.33"/>
  </r>
  <r>
    <s v="Coto"/>
    <x v="2"/>
    <n v="2025"/>
    <n v="9"/>
    <x v="30"/>
    <n v="0.22"/>
    <n v="10999.01"/>
    <n v="2441.7800000000002"/>
    <n v="610.45000000000005"/>
    <n v="1831.33"/>
  </r>
  <r>
    <s v="Coto"/>
    <x v="2"/>
    <n v="2025"/>
    <n v="9"/>
    <x v="31"/>
    <n v="1"/>
    <n v="2869.99"/>
    <n v="2869.99"/>
    <n v="717.5"/>
    <n v="2152.4899999999998"/>
  </r>
  <r>
    <s v="Coto"/>
    <x v="2"/>
    <n v="2025"/>
    <n v="9"/>
    <x v="32"/>
    <n v="1"/>
    <n v="2312"/>
    <n v="2312"/>
    <n v="578"/>
    <n v="1734"/>
  </r>
  <r>
    <s v="Coto"/>
    <x v="2"/>
    <n v="2025"/>
    <n v="9"/>
    <x v="33"/>
    <n v="2"/>
    <n v="710"/>
    <n v="1420"/>
    <n v="355"/>
    <n v="1065"/>
  </r>
  <r>
    <s v="Coto"/>
    <x v="2"/>
    <n v="2025"/>
    <n v="9"/>
    <x v="2"/>
    <n v="58"/>
    <n v="0"/>
    <n v="0"/>
    <n v="0"/>
    <n v="0"/>
  </r>
  <r>
    <s v="Coto"/>
    <x v="2"/>
    <n v="2025"/>
    <n v="9"/>
    <x v="34"/>
    <n v="2"/>
    <n v="3999"/>
    <n v="7998"/>
    <n v="3999"/>
    <n v="3999"/>
  </r>
  <r>
    <s v="Coto"/>
    <x v="2"/>
    <n v="2025"/>
    <n v="9"/>
    <x v="35"/>
    <n v="2"/>
    <n v="4769"/>
    <n v="9538"/>
    <n v="4769"/>
    <n v="4769"/>
  </r>
  <r>
    <s v="Coto"/>
    <x v="2"/>
    <n v="2025"/>
    <n v="9"/>
    <x v="36"/>
    <n v="2"/>
    <n v="1261"/>
    <n v="2522"/>
    <n v="630.5"/>
    <n v="1891.5"/>
  </r>
  <r>
    <s v="Coto"/>
    <x v="2"/>
    <n v="2025"/>
    <n v="9"/>
    <x v="6"/>
    <n v="2"/>
    <n v="5299"/>
    <n v="10598"/>
    <n v="5299"/>
    <n v="5299"/>
  </r>
  <r>
    <s v="Coto"/>
    <x v="2"/>
    <n v="2025"/>
    <n v="9"/>
    <x v="37"/>
    <n v="1"/>
    <n v="3920.99"/>
    <n v="3920.99"/>
    <n v="980.25"/>
    <n v="2940.74"/>
  </r>
  <r>
    <s v="Coto"/>
    <x v="2"/>
    <n v="2025"/>
    <n v="9"/>
    <x v="38"/>
    <n v="1"/>
    <n v="1500"/>
    <n v="1500"/>
    <n v="525"/>
    <n v="975"/>
  </r>
  <r>
    <s v="Coto"/>
    <x v="2"/>
    <n v="2025"/>
    <n v="9"/>
    <x v="12"/>
    <n v="1"/>
    <n v="3960.99"/>
    <n v="3960.99"/>
    <n v="1386.35"/>
    <n v="2574.64"/>
  </r>
  <r>
    <s v="Coto"/>
    <x v="2"/>
    <n v="2025"/>
    <n v="9"/>
    <x v="39"/>
    <n v="1"/>
    <n v="5723"/>
    <n v="5723"/>
    <n v="1430.75"/>
    <n v="4292.25"/>
  </r>
  <r>
    <s v="Coto"/>
    <x v="2"/>
    <n v="2025"/>
    <n v="9"/>
    <x v="13"/>
    <n v="2"/>
    <n v="2309"/>
    <n v="4618"/>
    <n v="2309"/>
    <n v="2309"/>
  </r>
  <r>
    <s v="Coto"/>
    <x v="2"/>
    <n v="2025"/>
    <n v="9"/>
    <x v="15"/>
    <n v="1"/>
    <n v="4802"/>
    <n v="4802"/>
    <n v="1200.5"/>
    <n v="3601.5"/>
  </r>
  <r>
    <s v="Coto"/>
    <x v="2"/>
    <n v="2025"/>
    <n v="9"/>
    <x v="16"/>
    <n v="1"/>
    <n v="2608"/>
    <n v="2608"/>
    <n v="652"/>
    <n v="1956"/>
  </r>
  <r>
    <s v="Coto"/>
    <x v="3"/>
    <n v="2025"/>
    <n v="9"/>
    <x v="40"/>
    <n v="0.84"/>
    <n v="1699"/>
    <n v="1420.36"/>
    <n v="0"/>
    <n v="1420.36"/>
  </r>
  <r>
    <s v="Coto"/>
    <x v="3"/>
    <n v="2025"/>
    <n v="9"/>
    <x v="2"/>
    <n v="1"/>
    <n v="0"/>
    <n v="0"/>
    <n v="0"/>
    <n v="0"/>
  </r>
  <r>
    <s v="Coto"/>
    <x v="3"/>
    <n v="2025"/>
    <n v="9"/>
    <x v="41"/>
    <n v="1"/>
    <n v="2539"/>
    <n v="2539"/>
    <n v="0"/>
    <n v="2539"/>
  </r>
  <r>
    <s v="Coto"/>
    <x v="3"/>
    <n v="2025"/>
    <n v="9"/>
    <x v="42"/>
    <n v="1"/>
    <n v="1531"/>
    <n v="1531"/>
    <n v="0"/>
    <n v="1531"/>
  </r>
  <r>
    <s v="Coto"/>
    <x v="4"/>
    <n v="2025"/>
    <n v="9"/>
    <x v="43"/>
    <n v="1"/>
    <n v="4019"/>
    <n v="4019"/>
    <n v="1406.65"/>
    <n v="2612.35"/>
  </r>
  <r>
    <s v="Coto"/>
    <x v="4"/>
    <n v="2025"/>
    <n v="9"/>
    <x v="44"/>
    <n v="1"/>
    <n v="1505"/>
    <n v="1505"/>
    <n v="376.25"/>
    <n v="1128.75"/>
  </r>
  <r>
    <s v="Coto"/>
    <x v="4"/>
    <n v="2025"/>
    <n v="9"/>
    <x v="45"/>
    <n v="1"/>
    <n v="1966"/>
    <n v="1966"/>
    <n v="688.1"/>
    <n v="1277.9000000000001"/>
  </r>
  <r>
    <s v="Coto"/>
    <x v="4"/>
    <n v="2025"/>
    <n v="9"/>
    <x v="46"/>
    <n v="1"/>
    <n v="1258.99"/>
    <n v="1258.99"/>
    <n v="314.75"/>
    <n v="944.24"/>
  </r>
  <r>
    <s v="Coto"/>
    <x v="4"/>
    <n v="2025"/>
    <n v="9"/>
    <x v="47"/>
    <n v="1"/>
    <n v="1627.99"/>
    <n v="1627.99"/>
    <n v="407"/>
    <n v="1220.99"/>
  </r>
  <r>
    <s v="Coto"/>
    <x v="4"/>
    <n v="2025"/>
    <n v="9"/>
    <x v="48"/>
    <n v="1"/>
    <n v="3460"/>
    <n v="3460"/>
    <s v="-"/>
    <n v="3460"/>
  </r>
  <r>
    <s v="Coto"/>
    <x v="4"/>
    <n v="2025"/>
    <n v="9"/>
    <x v="49"/>
    <n v="2"/>
    <n v="2992.5"/>
    <n v="5985"/>
    <n v="1496.25"/>
    <n v="4488.75"/>
  </r>
  <r>
    <s v="Coto"/>
    <x v="4"/>
    <n v="2025"/>
    <n v="9"/>
    <x v="50"/>
    <n v="1"/>
    <n v="1409"/>
    <n v="1409"/>
    <n v="352.25"/>
    <n v="1056.75"/>
  </r>
  <r>
    <s v="Coto"/>
    <x v="4"/>
    <n v="2025"/>
    <n v="9"/>
    <x v="51"/>
    <n v="1"/>
    <n v="4780"/>
    <n v="4780"/>
    <n v="1195"/>
    <n v="3585"/>
  </r>
  <r>
    <s v="Coto"/>
    <x v="4"/>
    <n v="2025"/>
    <n v="9"/>
    <x v="52"/>
    <n v="1"/>
    <n v="1317.89"/>
    <n v="1317.89"/>
    <n v="329.47"/>
    <n v="988.42"/>
  </r>
  <r>
    <s v="Coto"/>
    <x v="4"/>
    <n v="2025"/>
    <n v="9"/>
    <x v="53"/>
    <n v="1"/>
    <n v="3250"/>
    <n v="3250"/>
    <n v="812.5"/>
    <n v="2437.5"/>
  </r>
  <r>
    <s v="Coto"/>
    <x v="4"/>
    <n v="2025"/>
    <n v="9"/>
    <x v="54"/>
    <n v="1"/>
    <n v="1261"/>
    <n v="1261"/>
    <n v="315.25"/>
    <n v="945.75"/>
  </r>
  <r>
    <s v="Coto"/>
    <x v="4"/>
    <n v="2025"/>
    <n v="9"/>
    <x v="55"/>
    <n v="1"/>
    <n v="6780"/>
    <n v="6780"/>
    <n v="1695"/>
    <n v="5085"/>
  </r>
  <r>
    <s v="Coto"/>
    <x v="4"/>
    <n v="2025"/>
    <n v="9"/>
    <x v="56"/>
    <n v="1"/>
    <n v="3705"/>
    <n v="3705"/>
    <n v="926.25"/>
    <n v="2778.75"/>
  </r>
  <r>
    <s v="Coto"/>
    <x v="4"/>
    <n v="2025"/>
    <n v="9"/>
    <x v="57"/>
    <n v="1"/>
    <n v="4771"/>
    <n v="4771"/>
    <n v="1271.47"/>
    <n v="3499.53"/>
  </r>
  <r>
    <s v="Coto"/>
    <x v="4"/>
    <n v="2025"/>
    <n v="9"/>
    <x v="58"/>
    <n v="1"/>
    <n v="3519"/>
    <n v="3519"/>
    <n v="879.75"/>
    <n v="2639.25"/>
  </r>
  <r>
    <s v="Coto"/>
    <x v="4"/>
    <n v="2025"/>
    <n v="9"/>
    <x v="59"/>
    <n v="1"/>
    <n v="3700"/>
    <n v="3700"/>
    <n v="925"/>
    <n v="2775"/>
  </r>
  <r>
    <s v="Coto"/>
    <x v="4"/>
    <n v="2025"/>
    <n v="9"/>
    <x v="60"/>
    <n v="1"/>
    <n v="1619.99"/>
    <n v="1619.99"/>
    <n v="648"/>
    <n v="971.99"/>
  </r>
  <r>
    <s v="Coto"/>
    <x v="4"/>
    <n v="2025"/>
    <n v="9"/>
    <x v="61"/>
    <n v="1"/>
    <n v="4237.99"/>
    <n v="4237.99"/>
    <n v="1059.5"/>
    <n v="3178.49"/>
  </r>
  <r>
    <s v="Coto"/>
    <x v="4"/>
    <n v="2025"/>
    <n v="9"/>
    <x v="62"/>
    <n v="2"/>
    <n v="2897"/>
    <n v="5794"/>
    <n v="2897"/>
    <n v="2897"/>
  </r>
  <r>
    <s v="Coto"/>
    <x v="5"/>
    <m/>
    <m/>
    <x v="63"/>
    <n v="0.62"/>
    <n v="8999"/>
    <n v="5579.38"/>
    <n v="0"/>
    <n v="5579.38"/>
  </r>
  <r>
    <s v="Coto"/>
    <x v="5"/>
    <m/>
    <m/>
    <x v="64"/>
    <n v="2"/>
    <n v="1627.99"/>
    <n v="3255.98"/>
    <n v="1139.5899999999999"/>
    <n v="2116.3900000000003"/>
  </r>
  <r>
    <s v="Coto"/>
    <x v="5"/>
    <m/>
    <m/>
    <x v="2"/>
    <n v="40"/>
    <n v="0"/>
    <n v="0"/>
    <n v="0"/>
    <n v="0"/>
  </r>
  <r>
    <s v="Coto"/>
    <x v="5"/>
    <m/>
    <m/>
    <x v="65"/>
    <n v="2"/>
    <n v="1409"/>
    <n v="2818"/>
    <n v="704.5"/>
    <n v="2113.5"/>
  </r>
  <r>
    <s v="Coto"/>
    <x v="5"/>
    <m/>
    <m/>
    <x v="19"/>
    <n v="3"/>
    <n v="2539"/>
    <n v="7617"/>
    <n v="2539"/>
    <n v="5078"/>
  </r>
  <r>
    <s v="Coto"/>
    <x v="5"/>
    <m/>
    <m/>
    <x v="66"/>
    <n v="2"/>
    <n v="1261"/>
    <n v="2522"/>
    <n v="630.5"/>
    <n v="1891.5"/>
  </r>
  <r>
    <s v="Coto"/>
    <x v="5"/>
    <m/>
    <m/>
    <x v="67"/>
    <n v="1"/>
    <n v="2515.9899999999998"/>
    <n v="2515.9899999999998"/>
    <n v="880.6"/>
    <n v="1635.3899999999999"/>
  </r>
  <r>
    <s v="Coto"/>
    <x v="5"/>
    <m/>
    <m/>
    <x v="68"/>
    <n v="1"/>
    <n v="6321.99"/>
    <n v="6321.99"/>
    <n v="1580.5"/>
    <n v="4741.49"/>
  </r>
  <r>
    <s v="Coto"/>
    <x v="5"/>
    <m/>
    <m/>
    <x v="69"/>
    <n v="1"/>
    <n v="2425.9899999999998"/>
    <n v="2425.9899999999998"/>
    <n v="606.5"/>
    <n v="1819.4899999999998"/>
  </r>
  <r>
    <s v="Coto"/>
    <x v="5"/>
    <m/>
    <m/>
    <x v="22"/>
    <n v="2"/>
    <n v="2249"/>
    <n v="4498"/>
    <n v="1124.5"/>
    <n v="3373.5"/>
  </r>
  <r>
    <s v="Coto"/>
    <x v="5"/>
    <m/>
    <m/>
    <x v="70"/>
    <n v="1"/>
    <n v="1920"/>
    <n v="1920"/>
    <n v="480"/>
    <n v="1440"/>
  </r>
  <r>
    <s v="Coto"/>
    <x v="5"/>
    <m/>
    <m/>
    <x v="38"/>
    <n v="1"/>
    <n v="1500"/>
    <n v="1500"/>
    <n v="375"/>
    <n v="1125"/>
  </r>
  <r>
    <s v="Coto"/>
    <x v="5"/>
    <m/>
    <m/>
    <x v="71"/>
    <n v="1"/>
    <n v="2599.9899999999998"/>
    <n v="2599.9899999999998"/>
    <n v="650"/>
    <n v="1949.9899999999998"/>
  </r>
  <r>
    <s v="Coto"/>
    <x v="5"/>
    <m/>
    <m/>
    <x v="72"/>
    <n v="1"/>
    <n v="5090"/>
    <n v="5090"/>
    <n v="1272.5"/>
    <n v="3817.5"/>
  </r>
  <r>
    <s v="Coto"/>
    <x v="5"/>
    <m/>
    <m/>
    <x v="17"/>
    <n v="1"/>
    <n v="3835"/>
    <n v="3835"/>
    <n v="958.75"/>
    <n v="2876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68EA00-6440-4A74-8688-7092F6D249BF}" name="PivotTable2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G77" firstHeaderRow="0" firstDataRow="1" firstDataCol="1" rowPageCount="1" colPageCount="1"/>
  <pivotFields count="11">
    <pivotField showAll="0"/>
    <pivotField axis="axisPage" numFmtId="14" showAll="0">
      <items count="7">
        <item x="0"/>
        <item x="3"/>
        <item x="2"/>
        <item x="1"/>
        <item x="4"/>
        <item x="5"/>
        <item t="default"/>
      </items>
    </pivotField>
    <pivotField showAll="0"/>
    <pivotField showAll="0"/>
    <pivotField axis="axisRow" showAll="0">
      <items count="74">
        <item x="48"/>
        <item x="1"/>
        <item x="72"/>
        <item x="29"/>
        <item x="56"/>
        <item x="39"/>
        <item x="20"/>
        <item x="31"/>
        <item x="5"/>
        <item x="53"/>
        <item x="28"/>
        <item x="55"/>
        <item x="57"/>
        <item x="10"/>
        <item x="52"/>
        <item x="60"/>
        <item x="4"/>
        <item x="38"/>
        <item x="23"/>
        <item x="70"/>
        <item x="11"/>
        <item x="26"/>
        <item x="33"/>
        <item x="9"/>
        <item x="59"/>
        <item x="51"/>
        <item x="21"/>
        <item x="6"/>
        <item x="35"/>
        <item x="65"/>
        <item x="41"/>
        <item x="50"/>
        <item x="54"/>
        <item x="40"/>
        <item x="19"/>
        <item x="67"/>
        <item x="37"/>
        <item x="49"/>
        <item x="71"/>
        <item x="30"/>
        <item x="43"/>
        <item x="32"/>
        <item x="63"/>
        <item x="12"/>
        <item x="8"/>
        <item x="22"/>
        <item x="15"/>
        <item x="16"/>
        <item x="46"/>
        <item x="61"/>
        <item x="42"/>
        <item x="14"/>
        <item x="45"/>
        <item x="34"/>
        <item x="0"/>
        <item x="7"/>
        <item x="24"/>
        <item x="68"/>
        <item x="3"/>
        <item x="69"/>
        <item x="58"/>
        <item x="44"/>
        <item x="27"/>
        <item x="36"/>
        <item x="66"/>
        <item x="62"/>
        <item x="18"/>
        <item x="13"/>
        <item x="47"/>
        <item x="64"/>
        <item x="25"/>
        <item x="17"/>
        <item x="2"/>
        <item t="default"/>
      </items>
    </pivotField>
    <pivotField dataField="1" numFmtId="43" showAll="0"/>
    <pivotField dataField="1" numFmtId="43" showAll="0"/>
    <pivotField dataField="1" numFmtId="43" showAll="0"/>
    <pivotField dataField="1" showAll="0"/>
    <pivotField dataField="1" numFmtId="43" showAll="0"/>
    <pivotField showAll="0" sortType="descending">
      <items count="15">
        <item h="1" x="0"/>
        <item h="1" x="1"/>
        <item h="1" x="2"/>
        <item h="1" x="3"/>
        <item h="1" x="4"/>
        <item h="1" x="5"/>
        <item h="1" x="6"/>
        <item h="1" x="7"/>
        <item h="1" x="8"/>
        <item h="1" sd="0" x="9"/>
        <item x="10"/>
        <item h="1" x="11"/>
        <item h="1" x="12"/>
        <item h="1" x="13"/>
        <item t="default"/>
      </items>
      <autoSortScope>
        <pivotArea dataOnly="0" outline="0" fieldPosition="0">
          <references count="1">
            <reference field="4294967294" count="1" selected="0">
              <x v="4"/>
            </reference>
          </references>
        </pivotArea>
      </autoSortScope>
    </pivotField>
  </pivotFields>
  <rowFields count="1">
    <field x="4"/>
  </rowFields>
  <rowItems count="74">
    <i>
      <x v="27"/>
    </i>
    <i>
      <x v="8"/>
    </i>
    <i>
      <x v="45"/>
    </i>
    <i>
      <x v="34"/>
    </i>
    <i>
      <x v="71"/>
    </i>
    <i>
      <x v="47"/>
    </i>
    <i>
      <x v="46"/>
    </i>
    <i>
      <x v="42"/>
    </i>
    <i>
      <x v="23"/>
    </i>
    <i>
      <x v="43"/>
    </i>
    <i>
      <x v="11"/>
    </i>
    <i>
      <x v="26"/>
    </i>
    <i>
      <x v="55"/>
    </i>
    <i>
      <x v="28"/>
    </i>
    <i>
      <x v="57"/>
    </i>
    <i>
      <x v="3"/>
    </i>
    <i>
      <x v="10"/>
    </i>
    <i>
      <x v="37"/>
    </i>
    <i>
      <x v="54"/>
    </i>
    <i>
      <x v="5"/>
    </i>
    <i>
      <x v="67"/>
    </i>
    <i>
      <x v="53"/>
    </i>
    <i>
      <x v="2"/>
    </i>
    <i>
      <x v="70"/>
    </i>
    <i>
      <x v="25"/>
    </i>
    <i>
      <x v="12"/>
    </i>
    <i>
      <x/>
    </i>
    <i>
      <x v="1"/>
    </i>
    <i>
      <x v="49"/>
    </i>
    <i>
      <x v="20"/>
    </i>
    <i>
      <x v="51"/>
    </i>
    <i>
      <x v="21"/>
    </i>
    <i>
      <x v="36"/>
    </i>
    <i>
      <x v="65"/>
    </i>
    <i>
      <x v="4"/>
    </i>
    <i>
      <x v="24"/>
    </i>
    <i>
      <x v="44"/>
    </i>
    <i>
      <x v="60"/>
    </i>
    <i>
      <x v="40"/>
    </i>
    <i>
      <x v="30"/>
    </i>
    <i>
      <x v="9"/>
    </i>
    <i>
      <x v="18"/>
    </i>
    <i>
      <x v="7"/>
    </i>
    <i>
      <x v="69"/>
    </i>
    <i>
      <x v="29"/>
    </i>
    <i>
      <x v="17"/>
    </i>
    <i>
      <x v="6"/>
    </i>
    <i>
      <x v="38"/>
    </i>
    <i>
      <x v="58"/>
    </i>
    <i>
      <x v="63"/>
    </i>
    <i>
      <x v="64"/>
    </i>
    <i>
      <x v="39"/>
    </i>
    <i>
      <x v="59"/>
    </i>
    <i>
      <x v="41"/>
    </i>
    <i>
      <x v="13"/>
    </i>
    <i>
      <x v="35"/>
    </i>
    <i>
      <x v="56"/>
    </i>
    <i>
      <x v="50"/>
    </i>
    <i>
      <x v="19"/>
    </i>
    <i>
      <x v="33"/>
    </i>
    <i>
      <x v="66"/>
    </i>
    <i>
      <x v="52"/>
    </i>
    <i>
      <x v="68"/>
    </i>
    <i>
      <x v="61"/>
    </i>
    <i>
      <x v="62"/>
    </i>
    <i>
      <x v="22"/>
    </i>
    <i>
      <x v="31"/>
    </i>
    <i>
      <x v="14"/>
    </i>
    <i>
      <x v="15"/>
    </i>
    <i>
      <x v="32"/>
    </i>
    <i>
      <x v="48"/>
    </i>
    <i>
      <x v="16"/>
    </i>
    <i>
      <x v="7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" hier="-1"/>
  </pageFields>
  <dataFields count="6">
    <dataField name="Sum of Quantity" fld="5" baseField="0" baseItem="0" numFmtId="43"/>
    <dataField name="Average of Unit Cost (ARS)" fld="6" subtotal="average" baseField="4" baseItem="0" numFmtId="43"/>
    <dataField name="Sum of Subtotal (ARS)" fld="7" baseField="0" baseItem="0" numFmtId="43"/>
    <dataField name="Sum of Discount (ARS)" fld="8" baseField="4" baseItem="0"/>
    <dataField name="Sum of Total Cost (ARS)" fld="9" baseField="0" baseItem="0" numFmtId="43"/>
    <dataField name="Sum of Total Cost (%)" fld="9" showDataAs="percentOfCol" baseField="0" baseItem="0" numFmtId="10"/>
  </dataFields>
  <formats count="6">
    <format dxfId="12">
      <pivotArea collapsedLevelsAreSubtotals="1" fieldPosition="0">
        <references count="2">
          <reference field="4294967294" count="1" selected="0">
            <x v="5"/>
          </reference>
          <reference field="4" count="41">
            <x v="0"/>
            <x v="1"/>
            <x v="2"/>
            <x v="3"/>
            <x v="4"/>
            <x v="5"/>
            <x v="8"/>
            <x v="9"/>
            <x v="10"/>
            <x v="11"/>
            <x v="12"/>
            <x v="20"/>
            <x v="21"/>
            <x v="23"/>
            <x v="24"/>
            <x v="25"/>
            <x v="26"/>
            <x v="27"/>
            <x v="28"/>
            <x v="30"/>
            <x v="34"/>
            <x v="36"/>
            <x v="37"/>
            <x v="40"/>
            <x v="42"/>
            <x v="43"/>
            <x v="44"/>
            <x v="45"/>
            <x v="46"/>
            <x v="47"/>
            <x v="49"/>
            <x v="51"/>
            <x v="53"/>
            <x v="54"/>
            <x v="55"/>
            <x v="57"/>
            <x v="60"/>
            <x v="65"/>
            <x v="67"/>
            <x v="70"/>
            <x v="71"/>
          </reference>
        </references>
      </pivotArea>
    </format>
    <format dxfId="11">
      <pivotArea collapsedLevelsAreSubtotals="1" fieldPosition="0">
        <references count="2">
          <reference field="4294967294" count="1" selected="0">
            <x v="5"/>
          </reference>
          <reference field="4" count="18">
            <x v="3"/>
            <x v="8"/>
            <x v="10"/>
            <x v="11"/>
            <x v="23"/>
            <x v="26"/>
            <x v="27"/>
            <x v="28"/>
            <x v="34"/>
            <x v="37"/>
            <x v="42"/>
            <x v="43"/>
            <x v="45"/>
            <x v="46"/>
            <x v="47"/>
            <x v="55"/>
            <x v="57"/>
            <x v="71"/>
          </reference>
        </references>
      </pivotArea>
    </format>
    <format dxfId="9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4" count="0"/>
        </references>
      </pivotArea>
    </format>
    <format dxfId="8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7"/>
            <x v="18"/>
            <x v="20"/>
            <x v="21"/>
            <x v="23"/>
            <x v="24"/>
            <x v="25"/>
            <x v="26"/>
            <x v="27"/>
            <x v="28"/>
            <x v="29"/>
            <x v="30"/>
            <x v="34"/>
            <x v="36"/>
            <x v="37"/>
            <x v="38"/>
            <x v="40"/>
            <x v="42"/>
            <x v="43"/>
            <x v="44"/>
            <x v="45"/>
            <x v="46"/>
            <x v="47"/>
            <x v="49"/>
            <x v="51"/>
            <x v="53"/>
            <x v="54"/>
            <x v="55"/>
            <x v="57"/>
            <x v="58"/>
            <x v="60"/>
            <x v="63"/>
            <x v="65"/>
            <x v="67"/>
            <x v="69"/>
            <x v="70"/>
            <x v="71"/>
          </reference>
        </references>
      </pivotArea>
    </format>
    <format dxfId="7">
      <pivotArea dataOnly="0" labelOnly="1" fieldPosition="0">
        <references count="1">
          <reference field="4" count="23">
            <x v="13"/>
            <x v="14"/>
            <x v="15"/>
            <x v="16"/>
            <x v="19"/>
            <x v="22"/>
            <x v="31"/>
            <x v="32"/>
            <x v="33"/>
            <x v="35"/>
            <x v="39"/>
            <x v="41"/>
            <x v="48"/>
            <x v="50"/>
            <x v="52"/>
            <x v="56"/>
            <x v="59"/>
            <x v="61"/>
            <x v="62"/>
            <x v="64"/>
            <x v="66"/>
            <x v="68"/>
            <x v="72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5"/>
          </reference>
          <reference field="4" count="32">
            <x v="6"/>
            <x v="7"/>
            <x v="13"/>
            <x v="14"/>
            <x v="15"/>
            <x v="16"/>
            <x v="17"/>
            <x v="18"/>
            <x v="19"/>
            <x v="22"/>
            <x v="29"/>
            <x v="31"/>
            <x v="32"/>
            <x v="33"/>
            <x v="35"/>
            <x v="38"/>
            <x v="39"/>
            <x v="41"/>
            <x v="48"/>
            <x v="50"/>
            <x v="52"/>
            <x v="56"/>
            <x v="58"/>
            <x v="59"/>
            <x v="61"/>
            <x v="62"/>
            <x v="63"/>
            <x v="64"/>
            <x v="66"/>
            <x v="68"/>
            <x v="69"/>
            <x v="7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2B9B905-6181-4829-8418-DBF035D8686E}" autoFormatId="16" applyNumberFormats="0" applyBorderFormats="0" applyFontFormats="0" applyPatternFormats="0" applyAlignmentFormats="0" applyWidthHeightFormats="0">
  <queryTableRefresh nextId="17">
    <queryTableFields count="6">
      <queryTableField id="11" name="Producto" tableColumnId="7"/>
      <queryTableField id="12" name="Cantidad" tableColumnId="8"/>
      <queryTableField id="13" name="Costo Unitario (ARS)" tableColumnId="9"/>
      <queryTableField id="14" name="Subtotal (ARS)" tableColumnId="10"/>
      <queryTableField id="15" name="Descuento (ARS)" tableColumnId="11"/>
      <queryTableField id="16" name="Costo Total (ARS)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A91C6C-7E06-44B9-90C2-D5FD22680330}" name="FacturaCoto" displayName="FacturaCoto" ref="A1:F16" tableType="queryTable" totalsRowShown="0">
  <autoFilter ref="A1:F16" xr:uid="{C9A91C6C-7E06-44B9-90C2-D5FD22680330}"/>
  <tableColumns count="6">
    <tableColumn id="7" xr3:uid="{E458E906-2E8E-4F95-87C0-17B8F8BD54AB}" uniqueName="7" name="Producto" queryTableFieldId="11" dataDxfId="19"/>
    <tableColumn id="8" xr3:uid="{1CB09C23-7677-48AE-9586-9E26F86D8F84}" uniqueName="8" name="Cantidad" queryTableFieldId="12" dataDxfId="18" dataCellStyle="Comma"/>
    <tableColumn id="9" xr3:uid="{F19911D1-9300-487A-BD3B-CFE8F8F2FB1B}" uniqueName="9" name="Costo Unitario (ARS)" queryTableFieldId="13" dataDxfId="17" dataCellStyle="Comma"/>
    <tableColumn id="10" xr3:uid="{ED6F6687-629E-404C-8136-4B09005DE18F}" uniqueName="10" name="Subtotal (ARS)" queryTableFieldId="14" dataDxfId="16" dataCellStyle="Comma"/>
    <tableColumn id="11" xr3:uid="{2DA1AC86-7E28-431E-A7DC-90F541425EAB}" uniqueName="11" name="Descuento (ARS)" queryTableFieldId="15" dataDxfId="15" dataCellStyle="Comma"/>
    <tableColumn id="12" xr3:uid="{D48B9931-236D-4113-AA57-ECB7C8C04523}" uniqueName="12" name="Costo Total (ARS)" queryTableFieldId="16" dataDxfId="14" dataCellStyle="Comma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591AD96-7065-4B3E-9981-083C6C08B885}" name="Table3" displayName="Table3" ref="A1:C7" totalsRowShown="0">
  <autoFilter ref="A1:C7" xr:uid="{0591AD96-7065-4B3E-9981-083C6C08B885}"/>
  <sortState xmlns:xlrd2="http://schemas.microsoft.com/office/spreadsheetml/2017/richdata2" ref="A2:C7">
    <sortCondition ref="B1:B7"/>
  </sortState>
  <tableColumns count="3">
    <tableColumn id="1" xr3:uid="{90675E70-8DCC-4805-81BF-2F587808D8B1}" name="Lugar"/>
    <tableColumn id="2" xr3:uid="{E08D60FC-7210-4A06-BC2B-D16A85DD241F}" name="Fecha" dataDxfId="20"/>
    <tableColumn id="3" xr3:uid="{EFAA3A87-CA53-4015-A853-45E05D135998}" name="Link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71433F2-C592-4CB4-A334-6B96E0524024}" name="Purchases" displayName="Purchases" ref="A1:J91" totalsRowShown="0">
  <autoFilter ref="A1:J91" xr:uid="{671433F2-C592-4CB4-A334-6B96E0524024}"/>
  <tableColumns count="10">
    <tableColumn id="1" xr3:uid="{8BD202E2-7AD4-4113-8494-2997A772F51B}" name="Store"/>
    <tableColumn id="2" xr3:uid="{7A81394B-5878-472F-A76C-2B9D8B8CD84F}" name="Date" dataDxfId="13"/>
    <tableColumn id="3" xr3:uid="{54C9980C-F569-458A-B0E1-D97E72592163}" name="Year"/>
    <tableColumn id="4" xr3:uid="{5DC3BE8A-B1D5-4912-995A-E6FF9A2184BA}" name="Month"/>
    <tableColumn id="5" xr3:uid="{0BFBBCE1-EDCE-4F2A-BAD2-9E528807CE5D}" name="Product"/>
    <tableColumn id="6" xr3:uid="{F312896B-12FF-4739-9B8B-B913847D5D46}" name="Quantity" dataCellStyle="Comma"/>
    <tableColumn id="7" xr3:uid="{9375FFF2-A920-4E5F-82E8-DF5A90CFACF1}" name="Unit Cost (ARS)" dataCellStyle="Comma"/>
    <tableColumn id="8" xr3:uid="{7A1F9AD8-B3F0-43B2-BBF0-F5F4FB97AF5D}" name="Subtotal (ARS)" dataCellStyle="Comma"/>
    <tableColumn id="9" xr3:uid="{EF7EBAB3-DE06-40BA-81F9-57A425E7C461}" name="Discount (ARS)" dataCellStyle="Comma"/>
    <tableColumn id="10" xr3:uid="{53E702DF-360A-4026-883C-0DA1395FADDB}" name="Total Cost (ARS)" dataCellStyle="Comma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://apps01.coto.com.ar/TicketMobile/Ticket/MjY5Ni83NDY1LzIwMjUxMDMxLzE1MS8wMDAwMzk1NTczOA=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D945-A2DB-4E11-9AF1-ED4AFD2D070C}">
  <dimension ref="A1:G16"/>
  <sheetViews>
    <sheetView workbookViewId="0">
      <selection activeCell="A2" sqref="A2:F16"/>
    </sheetView>
  </sheetViews>
  <sheetFormatPr defaultRowHeight="14.4" x14ac:dyDescent="0.3"/>
  <cols>
    <col min="1" max="1" width="54.77734375" bestFit="1" customWidth="1"/>
    <col min="2" max="2" width="10.88671875" style="1" bestFit="1" customWidth="1"/>
    <col min="3" max="3" width="20.21875" style="1" bestFit="1" customWidth="1"/>
    <col min="4" max="4" width="15.44140625" style="1" bestFit="1" customWidth="1"/>
    <col min="5" max="5" width="17.109375" style="1" bestFit="1" customWidth="1"/>
    <col min="6" max="6" width="17.5546875" style="1" bestFit="1" customWidth="1"/>
    <col min="7" max="7" width="50.5546875" bestFit="1" customWidth="1"/>
    <col min="8" max="8" width="10.33203125" bestFit="1" customWidth="1"/>
    <col min="9" max="9" width="10.77734375" bestFit="1" customWidth="1"/>
    <col min="10" max="10" width="10.33203125" bestFit="1" customWidth="1"/>
    <col min="11" max="11" width="10.5546875" bestFit="1" customWidth="1"/>
    <col min="12" max="12" width="11.4414062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20</v>
      </c>
    </row>
    <row r="2" spans="1:7" x14ac:dyDescent="0.3">
      <c r="A2" s="5" t="s">
        <v>92</v>
      </c>
      <c r="B2" s="1">
        <v>0.62</v>
      </c>
      <c r="C2" s="1">
        <v>8999</v>
      </c>
      <c r="D2" s="1">
        <v>5579.38</v>
      </c>
      <c r="E2" s="1">
        <v>0</v>
      </c>
      <c r="F2" s="1">
        <v>5579.38</v>
      </c>
    </row>
    <row r="3" spans="1:7" x14ac:dyDescent="0.3">
      <c r="A3" s="5" t="s">
        <v>93</v>
      </c>
      <c r="B3" s="1">
        <v>2</v>
      </c>
      <c r="C3" s="1">
        <v>1627.99</v>
      </c>
      <c r="D3" s="1">
        <v>3255.98</v>
      </c>
      <c r="E3" s="1">
        <v>1139.5899999999999</v>
      </c>
      <c r="F3" s="1">
        <v>2116.3900000000003</v>
      </c>
    </row>
    <row r="4" spans="1:7" x14ac:dyDescent="0.3">
      <c r="A4" s="5" t="s">
        <v>6</v>
      </c>
      <c r="B4" s="1">
        <v>40</v>
      </c>
      <c r="C4" s="1">
        <v>0</v>
      </c>
      <c r="D4" s="1">
        <v>0</v>
      </c>
      <c r="E4" s="1">
        <v>0</v>
      </c>
      <c r="F4" s="1">
        <v>0</v>
      </c>
    </row>
    <row r="5" spans="1:7" x14ac:dyDescent="0.3">
      <c r="A5" s="5" t="s">
        <v>94</v>
      </c>
      <c r="B5" s="1">
        <v>2</v>
      </c>
      <c r="C5" s="1">
        <v>1409</v>
      </c>
      <c r="D5" s="1">
        <v>2818</v>
      </c>
      <c r="E5" s="1">
        <v>704.5</v>
      </c>
      <c r="F5" s="1">
        <v>2113.5</v>
      </c>
    </row>
    <row r="6" spans="1:7" x14ac:dyDescent="0.3">
      <c r="A6" s="5" t="s">
        <v>8</v>
      </c>
      <c r="B6" s="1">
        <v>3</v>
      </c>
      <c r="C6" s="1">
        <v>2539</v>
      </c>
      <c r="D6" s="1">
        <v>7617</v>
      </c>
      <c r="E6" s="1">
        <v>2539</v>
      </c>
      <c r="F6" s="1">
        <v>5078</v>
      </c>
    </row>
    <row r="7" spans="1:7" x14ac:dyDescent="0.3">
      <c r="A7" s="5" t="s">
        <v>95</v>
      </c>
      <c r="B7" s="1">
        <v>2</v>
      </c>
      <c r="C7" s="1">
        <v>1261</v>
      </c>
      <c r="D7" s="1">
        <v>2522</v>
      </c>
      <c r="E7" s="1">
        <v>630.5</v>
      </c>
      <c r="F7" s="1">
        <v>1891.5</v>
      </c>
    </row>
    <row r="8" spans="1:7" x14ac:dyDescent="0.3">
      <c r="A8" s="5" t="s">
        <v>96</v>
      </c>
      <c r="B8" s="1">
        <v>1</v>
      </c>
      <c r="C8" s="1">
        <v>2515.9899999999998</v>
      </c>
      <c r="D8" s="1">
        <v>2515.9899999999998</v>
      </c>
      <c r="E8" s="1">
        <v>880.6</v>
      </c>
      <c r="F8" s="1">
        <v>1635.3899999999999</v>
      </c>
    </row>
    <row r="9" spans="1:7" x14ac:dyDescent="0.3">
      <c r="A9" s="5" t="s">
        <v>97</v>
      </c>
      <c r="B9" s="1">
        <v>1</v>
      </c>
      <c r="C9" s="1">
        <v>6321.99</v>
      </c>
      <c r="D9" s="1">
        <v>6321.99</v>
      </c>
      <c r="E9" s="1">
        <v>1580.5</v>
      </c>
      <c r="F9" s="1">
        <v>4741.49</v>
      </c>
    </row>
    <row r="10" spans="1:7" x14ac:dyDescent="0.3">
      <c r="A10" s="5" t="s">
        <v>98</v>
      </c>
      <c r="B10" s="1">
        <v>1</v>
      </c>
      <c r="C10" s="1">
        <v>2425.9899999999998</v>
      </c>
      <c r="D10" s="1">
        <v>2425.9899999999998</v>
      </c>
      <c r="E10" s="1">
        <v>606.5</v>
      </c>
      <c r="F10" s="1">
        <v>1819.4899999999998</v>
      </c>
    </row>
    <row r="11" spans="1:7" x14ac:dyDescent="0.3">
      <c r="A11" s="5" t="s">
        <v>13</v>
      </c>
      <c r="B11" s="1">
        <v>2</v>
      </c>
      <c r="C11" s="1">
        <v>2249</v>
      </c>
      <c r="D11" s="1">
        <v>4498</v>
      </c>
      <c r="E11" s="1">
        <v>1124.5</v>
      </c>
      <c r="F11" s="1">
        <v>3373.5</v>
      </c>
    </row>
    <row r="12" spans="1:7" x14ac:dyDescent="0.3">
      <c r="A12" s="5" t="s">
        <v>99</v>
      </c>
      <c r="B12" s="1">
        <v>1</v>
      </c>
      <c r="C12" s="1">
        <v>1920</v>
      </c>
      <c r="D12" s="1">
        <v>1920</v>
      </c>
      <c r="E12" s="1">
        <v>480</v>
      </c>
      <c r="F12" s="1">
        <v>1440</v>
      </c>
    </row>
    <row r="13" spans="1:7" x14ac:dyDescent="0.3">
      <c r="A13" s="5" t="s">
        <v>60</v>
      </c>
      <c r="B13" s="1">
        <v>1</v>
      </c>
      <c r="C13" s="1">
        <v>1500</v>
      </c>
      <c r="D13" s="1">
        <v>1500</v>
      </c>
      <c r="E13" s="1">
        <v>375</v>
      </c>
      <c r="F13" s="1">
        <v>1125</v>
      </c>
    </row>
    <row r="14" spans="1:7" x14ac:dyDescent="0.3">
      <c r="A14" s="5" t="s">
        <v>100</v>
      </c>
      <c r="B14" s="1">
        <v>1</v>
      </c>
      <c r="C14" s="1">
        <v>2599.9899999999998</v>
      </c>
      <c r="D14" s="1">
        <v>2599.9899999999998</v>
      </c>
      <c r="E14" s="1">
        <v>650</v>
      </c>
      <c r="F14" s="1">
        <v>1949.9899999999998</v>
      </c>
    </row>
    <row r="15" spans="1:7" x14ac:dyDescent="0.3">
      <c r="A15" s="5" t="s">
        <v>101</v>
      </c>
      <c r="B15" s="1">
        <v>1</v>
      </c>
      <c r="C15" s="1">
        <v>5090</v>
      </c>
      <c r="D15" s="1">
        <v>5090</v>
      </c>
      <c r="E15" s="1">
        <v>1272.5</v>
      </c>
      <c r="F15" s="1">
        <v>3817.5</v>
      </c>
    </row>
    <row r="16" spans="1:7" x14ac:dyDescent="0.3">
      <c r="A16" s="5" t="s">
        <v>48</v>
      </c>
      <c r="B16" s="1">
        <v>1</v>
      </c>
      <c r="C16" s="1">
        <v>3835</v>
      </c>
      <c r="D16" s="1">
        <v>3835</v>
      </c>
      <c r="E16" s="1">
        <v>958.75</v>
      </c>
      <c r="F16" s="1">
        <v>2876.25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9A8F4-1510-4B56-ACBE-E27EA7B811C9}">
  <dimension ref="A1:C7"/>
  <sheetViews>
    <sheetView workbookViewId="0">
      <selection activeCell="C18" sqref="C18"/>
    </sheetView>
  </sheetViews>
  <sheetFormatPr defaultRowHeight="14.4" x14ac:dyDescent="0.3"/>
  <cols>
    <col min="1" max="1" width="7.6640625" bestFit="1" customWidth="1"/>
    <col min="2" max="2" width="10.33203125" bestFit="1" customWidth="1"/>
    <col min="3" max="3" width="92.21875" bestFit="1" customWidth="1"/>
  </cols>
  <sheetData>
    <row r="1" spans="1:3" x14ac:dyDescent="0.3">
      <c r="A1" t="s">
        <v>24</v>
      </c>
      <c r="B1" t="s">
        <v>25</v>
      </c>
      <c r="C1" t="s">
        <v>26</v>
      </c>
    </row>
    <row r="2" spans="1:3" x14ac:dyDescent="0.3">
      <c r="A2" t="s">
        <v>27</v>
      </c>
      <c r="B2" s="3">
        <v>45698</v>
      </c>
      <c r="C2" t="s">
        <v>33</v>
      </c>
    </row>
    <row r="3" spans="1:3" x14ac:dyDescent="0.3">
      <c r="A3" t="s">
        <v>27</v>
      </c>
      <c r="B3" s="3">
        <v>45726</v>
      </c>
      <c r="C3" t="s">
        <v>32</v>
      </c>
    </row>
    <row r="4" spans="1:3" x14ac:dyDescent="0.3">
      <c r="A4" t="s">
        <v>27</v>
      </c>
      <c r="B4" s="3">
        <v>45961</v>
      </c>
      <c r="C4" s="2" t="s">
        <v>102</v>
      </c>
    </row>
    <row r="5" spans="1:3" x14ac:dyDescent="0.3">
      <c r="A5" t="s">
        <v>27</v>
      </c>
      <c r="B5" s="3" t="s">
        <v>28</v>
      </c>
      <c r="C5" t="s">
        <v>29</v>
      </c>
    </row>
    <row r="6" spans="1:3" x14ac:dyDescent="0.3">
      <c r="A6" t="s">
        <v>27</v>
      </c>
      <c r="B6" s="3" t="s">
        <v>34</v>
      </c>
      <c r="C6" t="s">
        <v>35</v>
      </c>
    </row>
    <row r="7" spans="1:3" x14ac:dyDescent="0.3">
      <c r="A7" t="s">
        <v>27</v>
      </c>
      <c r="B7" s="3" t="s">
        <v>30</v>
      </c>
      <c r="C7" t="s">
        <v>31</v>
      </c>
    </row>
  </sheetData>
  <hyperlinks>
    <hyperlink ref="C4" r:id="rId1" xr:uid="{19AFB901-C9AA-426B-8240-4FD0DB962F1D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17C1-5C14-4FD0-B598-92B8180DB1ED}">
  <dimension ref="A1:J91"/>
  <sheetViews>
    <sheetView tabSelected="1" topLeftCell="A27" workbookViewId="0">
      <selection activeCell="E82" sqref="E82"/>
    </sheetView>
  </sheetViews>
  <sheetFormatPr defaultRowHeight="14.4" x14ac:dyDescent="0.3"/>
  <cols>
    <col min="1" max="1" width="7.6640625" bestFit="1" customWidth="1"/>
    <col min="2" max="2" width="10.33203125" bestFit="1" customWidth="1"/>
    <col min="3" max="3" width="8" bestFit="1" customWidth="1"/>
    <col min="4" max="4" width="6.5546875" bestFit="1" customWidth="1"/>
    <col min="5" max="5" width="50.21875" bestFit="1" customWidth="1"/>
    <col min="6" max="6" width="10.88671875" bestFit="1" customWidth="1"/>
    <col min="7" max="7" width="20.21875" bestFit="1" customWidth="1"/>
    <col min="8" max="8" width="15.44140625" bestFit="1" customWidth="1"/>
    <col min="9" max="9" width="17.109375" bestFit="1" customWidth="1"/>
    <col min="10" max="10" width="17.5546875" bestFit="1" customWidth="1"/>
  </cols>
  <sheetData>
    <row r="1" spans="1:10" x14ac:dyDescent="0.3">
      <c r="A1" t="s">
        <v>86</v>
      </c>
      <c r="B1" t="s">
        <v>87</v>
      </c>
      <c r="C1" t="s">
        <v>88</v>
      </c>
      <c r="D1" t="s">
        <v>89</v>
      </c>
      <c r="E1" t="s">
        <v>21</v>
      </c>
      <c r="F1" t="s">
        <v>22</v>
      </c>
      <c r="G1" t="s">
        <v>23</v>
      </c>
      <c r="H1" t="s">
        <v>3</v>
      </c>
      <c r="I1" t="s">
        <v>90</v>
      </c>
      <c r="J1" t="s">
        <v>91</v>
      </c>
    </row>
    <row r="2" spans="1:10" x14ac:dyDescent="0.3">
      <c r="A2" t="s">
        <v>27</v>
      </c>
      <c r="B2" s="3">
        <v>45926</v>
      </c>
      <c r="C2">
        <f>IF(Purchases[[#This Row],[Date]]="","",YEAR(Purchases[[#This Row],[Date]]))</f>
        <v>2025</v>
      </c>
      <c r="D2">
        <v>9</v>
      </c>
      <c r="E2" t="s">
        <v>36</v>
      </c>
      <c r="F2" s="1">
        <v>0.53</v>
      </c>
      <c r="G2" s="1">
        <v>11299</v>
      </c>
      <c r="H2" s="1">
        <v>5965.87</v>
      </c>
      <c r="I2" s="1">
        <v>1491.47</v>
      </c>
      <c r="J2" s="1">
        <v>4474.3999999999996</v>
      </c>
    </row>
    <row r="3" spans="1:10" x14ac:dyDescent="0.3">
      <c r="A3" t="s">
        <v>27</v>
      </c>
      <c r="B3" s="3">
        <v>45926</v>
      </c>
      <c r="C3">
        <f>IF(Purchases[[#This Row],[Date]]="","",YEAR(Purchases[[#This Row],[Date]]))</f>
        <v>2025</v>
      </c>
      <c r="D3">
        <v>9</v>
      </c>
      <c r="E3" t="s">
        <v>37</v>
      </c>
      <c r="F3" s="1">
        <v>1</v>
      </c>
      <c r="G3" s="1">
        <v>3202</v>
      </c>
      <c r="H3" s="1">
        <v>3202</v>
      </c>
      <c r="I3" s="1">
        <v>0</v>
      </c>
      <c r="J3" s="1">
        <v>3202</v>
      </c>
    </row>
    <row r="4" spans="1:10" x14ac:dyDescent="0.3">
      <c r="A4" t="s">
        <v>27</v>
      </c>
      <c r="B4" s="3">
        <v>45926</v>
      </c>
      <c r="C4">
        <f>IF(Purchases[[#This Row],[Date]]="","",YEAR(Purchases[[#This Row],[Date]]))</f>
        <v>2025</v>
      </c>
      <c r="D4">
        <v>9</v>
      </c>
      <c r="E4" t="s">
        <v>6</v>
      </c>
      <c r="F4" s="1">
        <v>60</v>
      </c>
      <c r="G4" s="1">
        <v>0</v>
      </c>
      <c r="H4" s="1">
        <v>0</v>
      </c>
      <c r="I4" s="1">
        <v>0</v>
      </c>
      <c r="J4" s="1">
        <v>0</v>
      </c>
    </row>
    <row r="5" spans="1:10" x14ac:dyDescent="0.3">
      <c r="A5" t="s">
        <v>27</v>
      </c>
      <c r="B5" s="3">
        <v>45926</v>
      </c>
      <c r="C5">
        <f>IF(Purchases[[#This Row],[Date]]="","",YEAR(Purchases[[#This Row],[Date]]))</f>
        <v>2025</v>
      </c>
      <c r="D5">
        <v>9</v>
      </c>
      <c r="E5" t="s">
        <v>38</v>
      </c>
      <c r="F5" s="1">
        <v>1</v>
      </c>
      <c r="G5" s="1">
        <v>2755.99</v>
      </c>
      <c r="H5" s="1">
        <v>2755.99</v>
      </c>
      <c r="I5" s="1">
        <v>856.29</v>
      </c>
      <c r="J5" s="1">
        <v>1899.7</v>
      </c>
    </row>
    <row r="6" spans="1:10" x14ac:dyDescent="0.3">
      <c r="A6" t="s">
        <v>27</v>
      </c>
      <c r="B6" s="3">
        <v>45926</v>
      </c>
      <c r="C6">
        <f>IF(Purchases[[#This Row],[Date]]="","",YEAR(Purchases[[#This Row],[Date]]))</f>
        <v>2025</v>
      </c>
      <c r="D6">
        <v>9</v>
      </c>
      <c r="E6" t="s">
        <v>39</v>
      </c>
      <c r="F6" s="1">
        <v>1</v>
      </c>
      <c r="G6" s="1">
        <v>964.99</v>
      </c>
      <c r="H6" s="1">
        <v>964.99</v>
      </c>
      <c r="I6" s="1">
        <v>241.25</v>
      </c>
      <c r="J6" s="1">
        <v>723.74</v>
      </c>
    </row>
    <row r="7" spans="1:10" x14ac:dyDescent="0.3">
      <c r="A7" t="s">
        <v>27</v>
      </c>
      <c r="B7" s="3">
        <v>45926</v>
      </c>
      <c r="C7">
        <f>IF(Purchases[[#This Row],[Date]]="","",YEAR(Purchases[[#This Row],[Date]]))</f>
        <v>2025</v>
      </c>
      <c r="D7">
        <v>9</v>
      </c>
      <c r="E7" t="s">
        <v>40</v>
      </c>
      <c r="F7" s="1">
        <v>1</v>
      </c>
      <c r="G7" s="1">
        <v>18499</v>
      </c>
      <c r="H7" s="1">
        <v>18499</v>
      </c>
      <c r="I7" s="1">
        <v>4624.75</v>
      </c>
      <c r="J7" s="1">
        <v>13874.25</v>
      </c>
    </row>
    <row r="8" spans="1:10" x14ac:dyDescent="0.3">
      <c r="A8" t="s">
        <v>27</v>
      </c>
      <c r="B8" s="3">
        <v>45926</v>
      </c>
      <c r="C8">
        <f>IF(Purchases[[#This Row],[Date]]="","",YEAR(Purchases[[#This Row],[Date]]))</f>
        <v>2025</v>
      </c>
      <c r="D8">
        <v>9</v>
      </c>
      <c r="E8" t="s">
        <v>11</v>
      </c>
      <c r="F8" s="1">
        <v>2</v>
      </c>
      <c r="G8" s="1">
        <v>5299</v>
      </c>
      <c r="H8" s="1">
        <v>10598</v>
      </c>
      <c r="I8" s="1">
        <v>3709.3</v>
      </c>
      <c r="J8" s="1">
        <v>6888.7</v>
      </c>
    </row>
    <row r="9" spans="1:10" x14ac:dyDescent="0.3">
      <c r="A9" t="s">
        <v>27</v>
      </c>
      <c r="B9" s="3">
        <v>45926</v>
      </c>
      <c r="C9">
        <f>IF(Purchases[[#This Row],[Date]]="","",YEAR(Purchases[[#This Row],[Date]]))</f>
        <v>2025</v>
      </c>
      <c r="D9">
        <v>9</v>
      </c>
      <c r="E9" t="s">
        <v>12</v>
      </c>
      <c r="F9" s="1">
        <v>1</v>
      </c>
      <c r="G9" s="1">
        <v>3408</v>
      </c>
      <c r="H9" s="1">
        <v>3408</v>
      </c>
      <c r="I9" s="1">
        <v>1193.48</v>
      </c>
      <c r="J9" s="1">
        <v>2214.52</v>
      </c>
    </row>
    <row r="10" spans="1:10" x14ac:dyDescent="0.3">
      <c r="A10" t="s">
        <v>27</v>
      </c>
      <c r="B10" s="3">
        <v>45926</v>
      </c>
      <c r="C10">
        <f>IF(Purchases[[#This Row],[Date]]="","",YEAR(Purchases[[#This Row],[Date]]))</f>
        <v>2025</v>
      </c>
      <c r="D10">
        <v>9</v>
      </c>
      <c r="E10" t="s">
        <v>41</v>
      </c>
      <c r="F10" s="1">
        <v>1</v>
      </c>
      <c r="G10" s="1">
        <v>3521</v>
      </c>
      <c r="H10" s="1">
        <v>3521</v>
      </c>
      <c r="I10" s="1">
        <v>880.25</v>
      </c>
      <c r="J10" s="1">
        <v>2640.75</v>
      </c>
    </row>
    <row r="11" spans="1:10" x14ac:dyDescent="0.3">
      <c r="A11" t="s">
        <v>27</v>
      </c>
      <c r="B11" s="3">
        <v>45926</v>
      </c>
      <c r="C11">
        <f>IF(Purchases[[#This Row],[Date]]="","",YEAR(Purchases[[#This Row],[Date]]))</f>
        <v>2025</v>
      </c>
      <c r="D11">
        <v>9</v>
      </c>
      <c r="E11" t="s">
        <v>42</v>
      </c>
      <c r="F11" s="1">
        <v>2</v>
      </c>
      <c r="G11" s="1">
        <v>3700</v>
      </c>
      <c r="H11" s="1">
        <v>7400</v>
      </c>
      <c r="I11" s="1">
        <v>1850</v>
      </c>
      <c r="J11" s="1">
        <v>5550</v>
      </c>
    </row>
    <row r="12" spans="1:10" x14ac:dyDescent="0.3">
      <c r="A12" t="s">
        <v>27</v>
      </c>
      <c r="B12" s="3">
        <v>45926</v>
      </c>
      <c r="C12">
        <f>IF(Purchases[[#This Row],[Date]]="","",YEAR(Purchases[[#This Row],[Date]]))</f>
        <v>2025</v>
      </c>
      <c r="D12">
        <v>9</v>
      </c>
      <c r="E12" t="s">
        <v>43</v>
      </c>
      <c r="F12" s="1">
        <v>1</v>
      </c>
      <c r="G12" s="1">
        <v>2369.9899999999998</v>
      </c>
      <c r="H12" s="1">
        <v>2369.9899999999998</v>
      </c>
      <c r="I12" s="1">
        <v>711.23</v>
      </c>
      <c r="J12" s="1">
        <v>1658.76</v>
      </c>
    </row>
    <row r="13" spans="1:10" x14ac:dyDescent="0.3">
      <c r="A13" t="s">
        <v>27</v>
      </c>
      <c r="B13" s="3">
        <v>45926</v>
      </c>
      <c r="C13">
        <f>IF(Purchases[[#This Row],[Date]]="","",YEAR(Purchases[[#This Row],[Date]]))</f>
        <v>2025</v>
      </c>
      <c r="D13">
        <v>9</v>
      </c>
      <c r="E13" t="s">
        <v>14</v>
      </c>
      <c r="F13" s="1">
        <v>1</v>
      </c>
      <c r="G13" s="1">
        <v>2100</v>
      </c>
      <c r="H13" s="1">
        <v>2100</v>
      </c>
      <c r="I13" s="1">
        <v>525</v>
      </c>
      <c r="J13" s="1">
        <v>1575</v>
      </c>
    </row>
    <row r="14" spans="1:10" x14ac:dyDescent="0.3">
      <c r="A14" t="s">
        <v>27</v>
      </c>
      <c r="B14" s="3">
        <v>45926</v>
      </c>
      <c r="C14">
        <f>IF(Purchases[[#This Row],[Date]]="","",YEAR(Purchases[[#This Row],[Date]]))</f>
        <v>2025</v>
      </c>
      <c r="D14">
        <v>9</v>
      </c>
      <c r="E14" t="s">
        <v>44</v>
      </c>
      <c r="F14" s="1">
        <v>1</v>
      </c>
      <c r="G14" s="1">
        <v>3960.99</v>
      </c>
      <c r="H14" s="1">
        <v>3960.99</v>
      </c>
      <c r="I14" s="1">
        <v>990.25</v>
      </c>
      <c r="J14" s="1">
        <v>2970.74</v>
      </c>
    </row>
    <row r="15" spans="1:10" x14ac:dyDescent="0.3">
      <c r="A15" t="s">
        <v>27</v>
      </c>
      <c r="B15" s="3">
        <v>45926</v>
      </c>
      <c r="C15">
        <f>IF(Purchases[[#This Row],[Date]]="","",YEAR(Purchases[[#This Row],[Date]]))</f>
        <v>2025</v>
      </c>
      <c r="D15">
        <v>9</v>
      </c>
      <c r="E15" t="s">
        <v>45</v>
      </c>
      <c r="F15" s="1">
        <v>1</v>
      </c>
      <c r="G15" s="1">
        <v>2309</v>
      </c>
      <c r="H15" s="1">
        <v>2309</v>
      </c>
      <c r="I15" s="1">
        <v>577.25</v>
      </c>
      <c r="J15" s="1">
        <v>1731.75</v>
      </c>
    </row>
    <row r="16" spans="1:10" x14ac:dyDescent="0.3">
      <c r="A16" t="s">
        <v>27</v>
      </c>
      <c r="B16" s="3">
        <v>45926</v>
      </c>
      <c r="C16">
        <f>IF(Purchases[[#This Row],[Date]]="","",YEAR(Purchases[[#This Row],[Date]]))</f>
        <v>2025</v>
      </c>
      <c r="D16">
        <v>9</v>
      </c>
      <c r="E16" t="s">
        <v>46</v>
      </c>
      <c r="F16" s="1">
        <v>1</v>
      </c>
      <c r="G16" s="1">
        <v>4100</v>
      </c>
      <c r="H16" s="1">
        <v>4100</v>
      </c>
      <c r="I16" s="1">
        <v>1025</v>
      </c>
      <c r="J16" s="1">
        <v>3075</v>
      </c>
    </row>
    <row r="17" spans="1:10" x14ac:dyDescent="0.3">
      <c r="A17" t="s">
        <v>27</v>
      </c>
      <c r="B17" s="3">
        <v>45926</v>
      </c>
      <c r="C17">
        <f>IF(Purchases[[#This Row],[Date]]="","",YEAR(Purchases[[#This Row],[Date]]))</f>
        <v>2025</v>
      </c>
      <c r="D17">
        <v>9</v>
      </c>
      <c r="E17" t="s">
        <v>47</v>
      </c>
      <c r="F17" s="1">
        <v>1</v>
      </c>
      <c r="G17" s="1">
        <v>4802</v>
      </c>
      <c r="H17" s="1">
        <v>4802</v>
      </c>
      <c r="I17" s="1">
        <v>1200.5</v>
      </c>
      <c r="J17" s="1">
        <v>3601.5</v>
      </c>
    </row>
    <row r="18" spans="1:10" x14ac:dyDescent="0.3">
      <c r="A18" t="s">
        <v>27</v>
      </c>
      <c r="B18" s="3">
        <v>45926</v>
      </c>
      <c r="C18">
        <f>IF(Purchases[[#This Row],[Date]]="","",YEAR(Purchases[[#This Row],[Date]]))</f>
        <v>2025</v>
      </c>
      <c r="D18">
        <v>9</v>
      </c>
      <c r="E18" t="s">
        <v>18</v>
      </c>
      <c r="F18" s="1">
        <v>2</v>
      </c>
      <c r="G18" s="1">
        <v>2608</v>
      </c>
      <c r="H18" s="1">
        <v>5216</v>
      </c>
      <c r="I18" s="1">
        <v>1304</v>
      </c>
      <c r="J18" s="1">
        <v>3912</v>
      </c>
    </row>
    <row r="19" spans="1:10" x14ac:dyDescent="0.3">
      <c r="A19" t="s">
        <v>27</v>
      </c>
      <c r="B19" s="3">
        <v>45926</v>
      </c>
      <c r="C19">
        <f>IF(Purchases[[#This Row],[Date]]="","",YEAR(Purchases[[#This Row],[Date]]))</f>
        <v>2025</v>
      </c>
      <c r="D19">
        <v>9</v>
      </c>
      <c r="E19" t="s">
        <v>48</v>
      </c>
      <c r="F19" s="1">
        <v>2</v>
      </c>
      <c r="G19" s="1">
        <v>3835</v>
      </c>
      <c r="H19" s="1">
        <v>7670</v>
      </c>
      <c r="I19" s="1">
        <v>1917.5</v>
      </c>
      <c r="J19" s="1">
        <v>5752.5</v>
      </c>
    </row>
    <row r="20" spans="1:10" x14ac:dyDescent="0.3">
      <c r="A20" t="s">
        <v>27</v>
      </c>
      <c r="B20" s="3">
        <v>45947</v>
      </c>
      <c r="C20">
        <f>IF(Purchases[[#This Row],[Date]]="","",YEAR(Purchases[[#This Row],[Date]]))</f>
        <v>2025</v>
      </c>
      <c r="D20">
        <v>9</v>
      </c>
      <c r="E20" t="s">
        <v>6</v>
      </c>
      <c r="F20" s="1">
        <v>46</v>
      </c>
      <c r="G20" s="1">
        <v>0</v>
      </c>
      <c r="H20" s="1">
        <v>0</v>
      </c>
      <c r="I20" s="1">
        <v>0</v>
      </c>
      <c r="J20" s="1">
        <v>0</v>
      </c>
    </row>
    <row r="21" spans="1:10" x14ac:dyDescent="0.3">
      <c r="A21" t="s">
        <v>27</v>
      </c>
      <c r="B21" s="3">
        <v>45947</v>
      </c>
      <c r="C21">
        <f>IF(Purchases[[#This Row],[Date]]="","",YEAR(Purchases[[#This Row],[Date]]))</f>
        <v>2025</v>
      </c>
      <c r="D21">
        <v>9</v>
      </c>
      <c r="E21" t="s">
        <v>7</v>
      </c>
      <c r="F21" s="1">
        <v>1</v>
      </c>
      <c r="G21" s="1">
        <v>1819</v>
      </c>
      <c r="H21" s="1">
        <v>1819</v>
      </c>
      <c r="I21" s="1">
        <v>454.75</v>
      </c>
      <c r="J21" s="1">
        <v>1364.25</v>
      </c>
    </row>
    <row r="22" spans="1:10" x14ac:dyDescent="0.3">
      <c r="A22" t="s">
        <v>27</v>
      </c>
      <c r="B22" s="3">
        <v>45947</v>
      </c>
      <c r="C22">
        <f>IF(Purchases[[#This Row],[Date]]="","",YEAR(Purchases[[#This Row],[Date]]))</f>
        <v>2025</v>
      </c>
      <c r="D22">
        <v>9</v>
      </c>
      <c r="E22" t="s">
        <v>8</v>
      </c>
      <c r="F22" s="1">
        <v>2</v>
      </c>
      <c r="G22" s="1">
        <v>2469</v>
      </c>
      <c r="H22" s="1">
        <v>4938</v>
      </c>
      <c r="I22" s="1">
        <v>1234.5</v>
      </c>
      <c r="J22" s="1">
        <v>3703.5</v>
      </c>
    </row>
    <row r="23" spans="1:10" x14ac:dyDescent="0.3">
      <c r="A23" t="s">
        <v>27</v>
      </c>
      <c r="B23" s="3">
        <v>45947</v>
      </c>
      <c r="C23">
        <f>IF(Purchases[[#This Row],[Date]]="","",YEAR(Purchases[[#This Row],[Date]]))</f>
        <v>2025</v>
      </c>
      <c r="D23">
        <v>9</v>
      </c>
      <c r="E23" t="s">
        <v>9</v>
      </c>
      <c r="F23" s="1">
        <v>2</v>
      </c>
      <c r="G23" s="1">
        <v>1399</v>
      </c>
      <c r="H23" s="1">
        <v>2798</v>
      </c>
      <c r="I23" s="1">
        <v>699.5</v>
      </c>
      <c r="J23" s="1">
        <v>2098.5</v>
      </c>
    </row>
    <row r="24" spans="1:10" x14ac:dyDescent="0.3">
      <c r="A24" t="s">
        <v>27</v>
      </c>
      <c r="B24" s="3">
        <v>45947</v>
      </c>
      <c r="C24">
        <f>IF(Purchases[[#This Row],[Date]]="","",YEAR(Purchases[[#This Row],[Date]]))</f>
        <v>2025</v>
      </c>
      <c r="D24">
        <v>9</v>
      </c>
      <c r="E24" t="s">
        <v>10</v>
      </c>
      <c r="F24" s="1">
        <v>1</v>
      </c>
      <c r="G24" s="1">
        <v>6780</v>
      </c>
      <c r="H24" s="1">
        <v>6780</v>
      </c>
      <c r="I24" s="1">
        <v>1695</v>
      </c>
      <c r="J24" s="1">
        <v>5085</v>
      </c>
    </row>
    <row r="25" spans="1:10" x14ac:dyDescent="0.3">
      <c r="A25" t="s">
        <v>27</v>
      </c>
      <c r="B25" s="3">
        <v>45947</v>
      </c>
      <c r="C25">
        <f>IF(Purchases[[#This Row],[Date]]="","",YEAR(Purchases[[#This Row],[Date]]))</f>
        <v>2025</v>
      </c>
      <c r="D25">
        <v>9</v>
      </c>
      <c r="E25" t="s">
        <v>11</v>
      </c>
      <c r="F25" s="1">
        <v>1</v>
      </c>
      <c r="G25" s="1">
        <v>5299</v>
      </c>
      <c r="H25" s="1">
        <v>5299</v>
      </c>
      <c r="I25" s="1">
        <v>1854.65</v>
      </c>
      <c r="J25" s="1">
        <v>3444.35</v>
      </c>
    </row>
    <row r="26" spans="1:10" x14ac:dyDescent="0.3">
      <c r="A26" t="s">
        <v>27</v>
      </c>
      <c r="B26" s="3">
        <v>45947</v>
      </c>
      <c r="C26">
        <f>IF(Purchases[[#This Row],[Date]]="","",YEAR(Purchases[[#This Row],[Date]]))</f>
        <v>2025</v>
      </c>
      <c r="D26">
        <v>9</v>
      </c>
      <c r="E26" t="s">
        <v>12</v>
      </c>
      <c r="F26" s="1">
        <v>1</v>
      </c>
      <c r="G26" s="1">
        <v>3705</v>
      </c>
      <c r="H26" s="1">
        <v>3705</v>
      </c>
      <c r="I26" s="1">
        <v>926.25</v>
      </c>
      <c r="J26" s="1">
        <v>2778.75</v>
      </c>
    </row>
    <row r="27" spans="1:10" x14ac:dyDescent="0.3">
      <c r="A27" t="s">
        <v>27</v>
      </c>
      <c r="B27" s="3">
        <v>45947</v>
      </c>
      <c r="C27">
        <f>IF(Purchases[[#This Row],[Date]]="","",YEAR(Purchases[[#This Row],[Date]]))</f>
        <v>2025</v>
      </c>
      <c r="D27">
        <v>9</v>
      </c>
      <c r="E27" t="s">
        <v>13</v>
      </c>
      <c r="F27" s="1">
        <v>4</v>
      </c>
      <c r="G27" s="1">
        <v>2249</v>
      </c>
      <c r="H27" s="1">
        <v>8996</v>
      </c>
      <c r="I27" s="1">
        <v>2249</v>
      </c>
      <c r="J27" s="1">
        <v>6747</v>
      </c>
    </row>
    <row r="28" spans="1:10" x14ac:dyDescent="0.3">
      <c r="A28" t="s">
        <v>27</v>
      </c>
      <c r="B28" s="3">
        <v>45947</v>
      </c>
      <c r="C28">
        <f>IF(Purchases[[#This Row],[Date]]="","",YEAR(Purchases[[#This Row],[Date]]))</f>
        <v>2025</v>
      </c>
      <c r="D28">
        <v>9</v>
      </c>
      <c r="E28" t="s">
        <v>14</v>
      </c>
      <c r="F28" s="1">
        <v>1</v>
      </c>
      <c r="G28" s="1">
        <v>2100</v>
      </c>
      <c r="H28" s="1">
        <v>2100</v>
      </c>
      <c r="I28" s="1">
        <v>525</v>
      </c>
      <c r="J28" s="1">
        <v>1575</v>
      </c>
    </row>
    <row r="29" spans="1:10" x14ac:dyDescent="0.3">
      <c r="A29" t="s">
        <v>27</v>
      </c>
      <c r="B29" s="3">
        <v>45947</v>
      </c>
      <c r="C29">
        <f>IF(Purchases[[#This Row],[Date]]="","",YEAR(Purchases[[#This Row],[Date]]))</f>
        <v>2025</v>
      </c>
      <c r="D29">
        <v>9</v>
      </c>
      <c r="E29" t="s">
        <v>15</v>
      </c>
      <c r="F29" s="1">
        <v>2</v>
      </c>
      <c r="G29" s="1">
        <v>1500</v>
      </c>
      <c r="H29" s="1">
        <v>3000</v>
      </c>
      <c r="I29" s="1">
        <v>750</v>
      </c>
      <c r="J29" s="1">
        <v>2250</v>
      </c>
    </row>
    <row r="30" spans="1:10" x14ac:dyDescent="0.3">
      <c r="A30" t="s">
        <v>27</v>
      </c>
      <c r="B30" s="3">
        <v>45947</v>
      </c>
      <c r="C30">
        <f>IF(Purchases[[#This Row],[Date]]="","",YEAR(Purchases[[#This Row],[Date]]))</f>
        <v>2025</v>
      </c>
      <c r="D30">
        <v>9</v>
      </c>
      <c r="E30" t="s">
        <v>16</v>
      </c>
      <c r="F30" s="1">
        <v>1</v>
      </c>
      <c r="G30" s="1">
        <v>2090</v>
      </c>
      <c r="H30" s="1">
        <v>2090</v>
      </c>
      <c r="I30" s="1">
        <v>522.5</v>
      </c>
      <c r="J30" s="1">
        <v>1567.5</v>
      </c>
    </row>
    <row r="31" spans="1:10" x14ac:dyDescent="0.3">
      <c r="A31" t="s">
        <v>27</v>
      </c>
      <c r="B31" s="3">
        <v>45947</v>
      </c>
      <c r="C31">
        <f>IF(Purchases[[#This Row],[Date]]="","",YEAR(Purchases[[#This Row],[Date]]))</f>
        <v>2025</v>
      </c>
      <c r="D31">
        <v>9</v>
      </c>
      <c r="E31" t="s">
        <v>17</v>
      </c>
      <c r="F31" s="1">
        <v>2</v>
      </c>
      <c r="G31" s="1">
        <v>2760</v>
      </c>
      <c r="H31" s="1">
        <v>5520</v>
      </c>
      <c r="I31" s="1">
        <v>1932</v>
      </c>
      <c r="J31" s="1">
        <v>3588</v>
      </c>
    </row>
    <row r="32" spans="1:10" x14ac:dyDescent="0.3">
      <c r="A32" t="s">
        <v>27</v>
      </c>
      <c r="B32" s="3">
        <v>45947</v>
      </c>
      <c r="C32">
        <f>IF(Purchases[[#This Row],[Date]]="","",YEAR(Purchases[[#This Row],[Date]]))</f>
        <v>2025</v>
      </c>
      <c r="D32">
        <v>9</v>
      </c>
      <c r="E32" t="s">
        <v>18</v>
      </c>
      <c r="F32" s="1">
        <v>1</v>
      </c>
      <c r="G32" s="1">
        <v>2608</v>
      </c>
      <c r="H32" s="1">
        <v>2608</v>
      </c>
      <c r="I32" s="1">
        <v>652</v>
      </c>
      <c r="J32" s="1">
        <v>1956</v>
      </c>
    </row>
    <row r="33" spans="1:10" x14ac:dyDescent="0.3">
      <c r="A33" t="s">
        <v>27</v>
      </c>
      <c r="B33" s="3">
        <v>45947</v>
      </c>
      <c r="C33">
        <f>IF(Purchases[[#This Row],[Date]]="","",YEAR(Purchases[[#This Row],[Date]]))</f>
        <v>2025</v>
      </c>
      <c r="D33">
        <v>9</v>
      </c>
      <c r="E33" t="s">
        <v>19</v>
      </c>
      <c r="F33" s="1">
        <v>1</v>
      </c>
      <c r="G33" s="1">
        <v>3975</v>
      </c>
      <c r="H33" s="1">
        <v>3975</v>
      </c>
      <c r="I33" s="1">
        <v>993.75</v>
      </c>
      <c r="J33" s="1">
        <v>2981.25</v>
      </c>
    </row>
    <row r="34" spans="1:10" x14ac:dyDescent="0.3">
      <c r="A34" t="s">
        <v>27</v>
      </c>
      <c r="B34" s="3">
        <v>45933</v>
      </c>
      <c r="C34">
        <f>IF(Purchases[[#This Row],[Date]]="","",YEAR(Purchases[[#This Row],[Date]]))</f>
        <v>2025</v>
      </c>
      <c r="D34">
        <v>9</v>
      </c>
      <c r="E34" t="s">
        <v>49</v>
      </c>
      <c r="F34" s="1">
        <v>1</v>
      </c>
      <c r="G34" s="1">
        <v>1468</v>
      </c>
      <c r="H34" s="1">
        <v>1468</v>
      </c>
      <c r="I34" s="1">
        <v>367</v>
      </c>
      <c r="J34" s="1">
        <v>1101</v>
      </c>
    </row>
    <row r="35" spans="1:10" x14ac:dyDescent="0.3">
      <c r="A35" t="s">
        <v>27</v>
      </c>
      <c r="B35" s="3">
        <v>45933</v>
      </c>
      <c r="C35">
        <f>IF(Purchases[[#This Row],[Date]]="","",YEAR(Purchases[[#This Row],[Date]]))</f>
        <v>2025</v>
      </c>
      <c r="D35">
        <v>9</v>
      </c>
      <c r="E35" t="s">
        <v>50</v>
      </c>
      <c r="F35" s="1">
        <v>1</v>
      </c>
      <c r="G35" s="1">
        <v>6100</v>
      </c>
      <c r="H35" s="1">
        <v>6100</v>
      </c>
      <c r="I35" s="1">
        <v>1525</v>
      </c>
      <c r="J35" s="1">
        <v>4575</v>
      </c>
    </row>
    <row r="36" spans="1:10" x14ac:dyDescent="0.3">
      <c r="A36" t="s">
        <v>27</v>
      </c>
      <c r="B36" s="3">
        <v>45933</v>
      </c>
      <c r="C36">
        <f>IF(Purchases[[#This Row],[Date]]="","",YEAR(Purchases[[#This Row],[Date]]))</f>
        <v>2025</v>
      </c>
      <c r="D36">
        <v>9</v>
      </c>
      <c r="E36" t="s">
        <v>51</v>
      </c>
      <c r="F36" s="1">
        <v>0.23</v>
      </c>
      <c r="G36" s="1">
        <v>26998.98</v>
      </c>
      <c r="H36" s="1">
        <v>6101.77</v>
      </c>
      <c r="I36" s="1">
        <v>1525.44</v>
      </c>
      <c r="J36" s="1">
        <v>4576.33</v>
      </c>
    </row>
    <row r="37" spans="1:10" x14ac:dyDescent="0.3">
      <c r="A37" t="s">
        <v>27</v>
      </c>
      <c r="B37" s="3">
        <v>45933</v>
      </c>
      <c r="C37">
        <f>IF(Purchases[[#This Row],[Date]]="","",YEAR(Purchases[[#This Row],[Date]]))</f>
        <v>2025</v>
      </c>
      <c r="D37">
        <v>9</v>
      </c>
      <c r="E37" t="s">
        <v>52</v>
      </c>
      <c r="F37" s="1">
        <v>0.22</v>
      </c>
      <c r="G37" s="1">
        <v>10999.01</v>
      </c>
      <c r="H37" s="1">
        <v>2441.7800000000002</v>
      </c>
      <c r="I37" s="1">
        <v>610.45000000000005</v>
      </c>
      <c r="J37" s="1">
        <v>1831.33</v>
      </c>
    </row>
    <row r="38" spans="1:10" x14ac:dyDescent="0.3">
      <c r="A38" t="s">
        <v>27</v>
      </c>
      <c r="B38" s="3">
        <v>45933</v>
      </c>
      <c r="C38">
        <f>IF(Purchases[[#This Row],[Date]]="","",YEAR(Purchases[[#This Row],[Date]]))</f>
        <v>2025</v>
      </c>
      <c r="D38">
        <v>9</v>
      </c>
      <c r="E38" t="s">
        <v>53</v>
      </c>
      <c r="F38" s="1">
        <v>1</v>
      </c>
      <c r="G38" s="1">
        <v>2869.99</v>
      </c>
      <c r="H38" s="1">
        <v>2869.99</v>
      </c>
      <c r="I38" s="1">
        <v>717.5</v>
      </c>
      <c r="J38" s="1">
        <v>2152.4899999999998</v>
      </c>
    </row>
    <row r="39" spans="1:10" x14ac:dyDescent="0.3">
      <c r="A39" t="s">
        <v>27</v>
      </c>
      <c r="B39" s="3">
        <v>45933</v>
      </c>
      <c r="C39">
        <f>IF(Purchases[[#This Row],[Date]]="","",YEAR(Purchases[[#This Row],[Date]]))</f>
        <v>2025</v>
      </c>
      <c r="D39">
        <v>9</v>
      </c>
      <c r="E39" t="s">
        <v>54</v>
      </c>
      <c r="F39" s="1">
        <v>1</v>
      </c>
      <c r="G39" s="1">
        <v>2312</v>
      </c>
      <c r="H39" s="1">
        <v>2312</v>
      </c>
      <c r="I39" s="1">
        <v>578</v>
      </c>
      <c r="J39" s="1">
        <v>1734</v>
      </c>
    </row>
    <row r="40" spans="1:10" x14ac:dyDescent="0.3">
      <c r="A40" t="s">
        <v>27</v>
      </c>
      <c r="B40" s="3">
        <v>45933</v>
      </c>
      <c r="C40">
        <f>IF(Purchases[[#This Row],[Date]]="","",YEAR(Purchases[[#This Row],[Date]]))</f>
        <v>2025</v>
      </c>
      <c r="D40">
        <v>9</v>
      </c>
      <c r="E40" t="s">
        <v>55</v>
      </c>
      <c r="F40" s="1">
        <v>2</v>
      </c>
      <c r="G40" s="1">
        <v>710</v>
      </c>
      <c r="H40" s="1">
        <v>1420</v>
      </c>
      <c r="I40" s="1">
        <v>355</v>
      </c>
      <c r="J40" s="1">
        <v>1065</v>
      </c>
    </row>
    <row r="41" spans="1:10" x14ac:dyDescent="0.3">
      <c r="A41" t="s">
        <v>27</v>
      </c>
      <c r="B41" s="3">
        <v>45933</v>
      </c>
      <c r="C41">
        <f>IF(Purchases[[#This Row],[Date]]="","",YEAR(Purchases[[#This Row],[Date]]))</f>
        <v>2025</v>
      </c>
      <c r="D41">
        <v>9</v>
      </c>
      <c r="E41" t="s">
        <v>6</v>
      </c>
      <c r="F41" s="1">
        <v>58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3">
      <c r="A42" t="s">
        <v>27</v>
      </c>
      <c r="B42" s="3">
        <v>45933</v>
      </c>
      <c r="C42">
        <f>IF(Purchases[[#This Row],[Date]]="","",YEAR(Purchases[[#This Row],[Date]]))</f>
        <v>2025</v>
      </c>
      <c r="D42">
        <v>9</v>
      </c>
      <c r="E42" t="s">
        <v>56</v>
      </c>
      <c r="F42" s="1">
        <v>2</v>
      </c>
      <c r="G42" s="1">
        <v>3999</v>
      </c>
      <c r="H42" s="1">
        <v>7998</v>
      </c>
      <c r="I42" s="1">
        <v>3999</v>
      </c>
      <c r="J42" s="1">
        <v>3999</v>
      </c>
    </row>
    <row r="43" spans="1:10" x14ac:dyDescent="0.3">
      <c r="A43" t="s">
        <v>27</v>
      </c>
      <c r="B43" s="3">
        <v>45933</v>
      </c>
      <c r="C43">
        <f>IF(Purchases[[#This Row],[Date]]="","",YEAR(Purchases[[#This Row],[Date]]))</f>
        <v>2025</v>
      </c>
      <c r="D43">
        <v>9</v>
      </c>
      <c r="E43" t="s">
        <v>57</v>
      </c>
      <c r="F43" s="1">
        <v>2</v>
      </c>
      <c r="G43" s="1">
        <v>4769</v>
      </c>
      <c r="H43" s="1">
        <v>9538</v>
      </c>
      <c r="I43" s="1">
        <v>4769</v>
      </c>
      <c r="J43" s="1">
        <v>4769</v>
      </c>
    </row>
    <row r="44" spans="1:10" x14ac:dyDescent="0.3">
      <c r="A44" t="s">
        <v>27</v>
      </c>
      <c r="B44" s="3">
        <v>45933</v>
      </c>
      <c r="C44">
        <f>IF(Purchases[[#This Row],[Date]]="","",YEAR(Purchases[[#This Row],[Date]]))</f>
        <v>2025</v>
      </c>
      <c r="D44">
        <v>9</v>
      </c>
      <c r="E44" t="s">
        <v>58</v>
      </c>
      <c r="F44" s="1">
        <v>2</v>
      </c>
      <c r="G44" s="1">
        <v>1261</v>
      </c>
      <c r="H44" s="1">
        <v>2522</v>
      </c>
      <c r="I44" s="1">
        <v>630.5</v>
      </c>
      <c r="J44" s="1">
        <v>1891.5</v>
      </c>
    </row>
    <row r="45" spans="1:10" x14ac:dyDescent="0.3">
      <c r="A45" t="s">
        <v>27</v>
      </c>
      <c r="B45" s="3">
        <v>45933</v>
      </c>
      <c r="C45">
        <f>IF(Purchases[[#This Row],[Date]]="","",YEAR(Purchases[[#This Row],[Date]]))</f>
        <v>2025</v>
      </c>
      <c r="D45">
        <v>9</v>
      </c>
      <c r="E45" t="s">
        <v>11</v>
      </c>
      <c r="F45" s="1">
        <v>2</v>
      </c>
      <c r="G45" s="1">
        <v>5299</v>
      </c>
      <c r="H45" s="1">
        <v>10598</v>
      </c>
      <c r="I45" s="1">
        <v>5299</v>
      </c>
      <c r="J45" s="1">
        <v>5299</v>
      </c>
    </row>
    <row r="46" spans="1:10" x14ac:dyDescent="0.3">
      <c r="A46" t="s">
        <v>27</v>
      </c>
      <c r="B46" s="3">
        <v>45933</v>
      </c>
      <c r="C46">
        <f>IF(Purchases[[#This Row],[Date]]="","",YEAR(Purchases[[#This Row],[Date]]))</f>
        <v>2025</v>
      </c>
      <c r="D46">
        <v>9</v>
      </c>
      <c r="E46" t="s">
        <v>59</v>
      </c>
      <c r="F46" s="1">
        <v>1</v>
      </c>
      <c r="G46" s="1">
        <v>3920.99</v>
      </c>
      <c r="H46" s="1">
        <v>3920.99</v>
      </c>
      <c r="I46" s="1">
        <v>980.25</v>
      </c>
      <c r="J46" s="1">
        <v>2940.74</v>
      </c>
    </row>
    <row r="47" spans="1:10" x14ac:dyDescent="0.3">
      <c r="A47" t="s">
        <v>27</v>
      </c>
      <c r="B47" s="3">
        <v>45933</v>
      </c>
      <c r="C47">
        <f>IF(Purchases[[#This Row],[Date]]="","",YEAR(Purchases[[#This Row],[Date]]))</f>
        <v>2025</v>
      </c>
      <c r="D47">
        <v>9</v>
      </c>
      <c r="E47" t="s">
        <v>60</v>
      </c>
      <c r="F47" s="1">
        <v>1</v>
      </c>
      <c r="G47" s="1">
        <v>1500</v>
      </c>
      <c r="H47" s="1">
        <v>1500</v>
      </c>
      <c r="I47" s="1">
        <v>525</v>
      </c>
      <c r="J47" s="1">
        <v>975</v>
      </c>
    </row>
    <row r="48" spans="1:10" x14ac:dyDescent="0.3">
      <c r="A48" t="s">
        <v>27</v>
      </c>
      <c r="B48" s="3">
        <v>45933</v>
      </c>
      <c r="C48">
        <f>IF(Purchases[[#This Row],[Date]]="","",YEAR(Purchases[[#This Row],[Date]]))</f>
        <v>2025</v>
      </c>
      <c r="D48">
        <v>9</v>
      </c>
      <c r="E48" t="s">
        <v>44</v>
      </c>
      <c r="F48" s="1">
        <v>1</v>
      </c>
      <c r="G48" s="1">
        <v>3960.99</v>
      </c>
      <c r="H48" s="1">
        <v>3960.99</v>
      </c>
      <c r="I48" s="1">
        <v>1386.35</v>
      </c>
      <c r="J48" s="1">
        <v>2574.64</v>
      </c>
    </row>
    <row r="49" spans="1:10" x14ac:dyDescent="0.3">
      <c r="A49" t="s">
        <v>27</v>
      </c>
      <c r="B49" s="3">
        <v>45933</v>
      </c>
      <c r="C49">
        <f>IF(Purchases[[#This Row],[Date]]="","",YEAR(Purchases[[#This Row],[Date]]))</f>
        <v>2025</v>
      </c>
      <c r="D49">
        <v>9</v>
      </c>
      <c r="E49" t="s">
        <v>61</v>
      </c>
      <c r="F49" s="1">
        <v>1</v>
      </c>
      <c r="G49" s="1">
        <v>5723</v>
      </c>
      <c r="H49" s="1">
        <v>5723</v>
      </c>
      <c r="I49" s="1">
        <v>1430.75</v>
      </c>
      <c r="J49" s="1">
        <v>4292.25</v>
      </c>
    </row>
    <row r="50" spans="1:10" x14ac:dyDescent="0.3">
      <c r="A50" t="s">
        <v>27</v>
      </c>
      <c r="B50" s="3">
        <v>45933</v>
      </c>
      <c r="C50">
        <f>IF(Purchases[[#This Row],[Date]]="","",YEAR(Purchases[[#This Row],[Date]]))</f>
        <v>2025</v>
      </c>
      <c r="D50">
        <v>9</v>
      </c>
      <c r="E50" t="s">
        <v>45</v>
      </c>
      <c r="F50" s="1">
        <v>2</v>
      </c>
      <c r="G50" s="1">
        <v>2309</v>
      </c>
      <c r="H50" s="1">
        <v>4618</v>
      </c>
      <c r="I50" s="1">
        <v>2309</v>
      </c>
      <c r="J50" s="1">
        <v>2309</v>
      </c>
    </row>
    <row r="51" spans="1:10" x14ac:dyDescent="0.3">
      <c r="A51" t="s">
        <v>27</v>
      </c>
      <c r="B51" s="3">
        <v>45933</v>
      </c>
      <c r="C51">
        <f>IF(Purchases[[#This Row],[Date]]="","",YEAR(Purchases[[#This Row],[Date]]))</f>
        <v>2025</v>
      </c>
      <c r="D51">
        <v>9</v>
      </c>
      <c r="E51" t="s">
        <v>47</v>
      </c>
      <c r="F51" s="1">
        <v>1</v>
      </c>
      <c r="G51" s="1">
        <v>4802</v>
      </c>
      <c r="H51" s="1">
        <v>4802</v>
      </c>
      <c r="I51" s="1">
        <v>1200.5</v>
      </c>
      <c r="J51" s="1">
        <v>3601.5</v>
      </c>
    </row>
    <row r="52" spans="1:10" x14ac:dyDescent="0.3">
      <c r="A52" t="s">
        <v>27</v>
      </c>
      <c r="B52" s="3">
        <v>45933</v>
      </c>
      <c r="C52">
        <f>IF(Purchases[[#This Row],[Date]]="","",YEAR(Purchases[[#This Row],[Date]]))</f>
        <v>2025</v>
      </c>
      <c r="D52">
        <v>9</v>
      </c>
      <c r="E52" t="s">
        <v>18</v>
      </c>
      <c r="F52" s="1">
        <v>1</v>
      </c>
      <c r="G52" s="1">
        <v>2608</v>
      </c>
      <c r="H52" s="1">
        <v>2608</v>
      </c>
      <c r="I52" s="1">
        <v>652</v>
      </c>
      <c r="J52" s="1">
        <v>1956</v>
      </c>
    </row>
    <row r="53" spans="1:10" x14ac:dyDescent="0.3">
      <c r="A53" t="s">
        <v>27</v>
      </c>
      <c r="B53" s="3">
        <v>45932</v>
      </c>
      <c r="C53">
        <f>IF(Purchases[[#This Row],[Date]]="","",YEAR(Purchases[[#This Row],[Date]]))</f>
        <v>2025</v>
      </c>
      <c r="D53">
        <v>9</v>
      </c>
      <c r="E53" t="s">
        <v>62</v>
      </c>
      <c r="F53" s="1">
        <v>0.84</v>
      </c>
      <c r="G53" s="1">
        <v>1699</v>
      </c>
      <c r="H53" s="1">
        <v>1420.36</v>
      </c>
      <c r="I53" s="1">
        <v>0</v>
      </c>
      <c r="J53" s="1">
        <v>1420.36</v>
      </c>
    </row>
    <row r="54" spans="1:10" x14ac:dyDescent="0.3">
      <c r="A54" t="s">
        <v>27</v>
      </c>
      <c r="B54" s="3">
        <v>45932</v>
      </c>
      <c r="C54">
        <f>IF(Purchases[[#This Row],[Date]]="","",YEAR(Purchases[[#This Row],[Date]]))</f>
        <v>2025</v>
      </c>
      <c r="D54">
        <v>9</v>
      </c>
      <c r="E54" t="s">
        <v>6</v>
      </c>
      <c r="F54" s="1">
        <v>1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3">
      <c r="A55" t="s">
        <v>27</v>
      </c>
      <c r="B55" s="3">
        <v>45932</v>
      </c>
      <c r="C55">
        <f>IF(Purchases[[#This Row],[Date]]="","",YEAR(Purchases[[#This Row],[Date]]))</f>
        <v>2025</v>
      </c>
      <c r="D55">
        <v>9</v>
      </c>
      <c r="E55" t="s">
        <v>63</v>
      </c>
      <c r="F55" s="1">
        <v>1</v>
      </c>
      <c r="G55" s="1">
        <v>2539</v>
      </c>
      <c r="H55" s="1">
        <v>2539</v>
      </c>
      <c r="I55" s="1">
        <v>0</v>
      </c>
      <c r="J55" s="1">
        <v>2539</v>
      </c>
    </row>
    <row r="56" spans="1:10" x14ac:dyDescent="0.3">
      <c r="A56" t="s">
        <v>27</v>
      </c>
      <c r="B56" s="3">
        <v>45932</v>
      </c>
      <c r="C56">
        <f>IF(Purchases[[#This Row],[Date]]="","",YEAR(Purchases[[#This Row],[Date]]))</f>
        <v>2025</v>
      </c>
      <c r="D56">
        <v>9</v>
      </c>
      <c r="E56" t="s">
        <v>64</v>
      </c>
      <c r="F56" s="1">
        <v>1</v>
      </c>
      <c r="G56" s="1">
        <v>1531</v>
      </c>
      <c r="H56" s="1">
        <v>1531</v>
      </c>
      <c r="I56" s="1">
        <v>0</v>
      </c>
      <c r="J56" s="1">
        <v>1531</v>
      </c>
    </row>
    <row r="57" spans="1:10" x14ac:dyDescent="0.3">
      <c r="A57" t="s">
        <v>27</v>
      </c>
      <c r="B57" s="3">
        <v>45954</v>
      </c>
      <c r="C57">
        <f>IF(Purchases[[#This Row],[Date]]="","",YEAR(Purchases[[#This Row],[Date]]))</f>
        <v>2025</v>
      </c>
      <c r="D57">
        <v>9</v>
      </c>
      <c r="E57" t="s">
        <v>65</v>
      </c>
      <c r="F57" s="1">
        <v>1</v>
      </c>
      <c r="G57" s="1">
        <v>4019</v>
      </c>
      <c r="H57" s="1">
        <v>4019</v>
      </c>
      <c r="I57" s="1">
        <v>1406.65</v>
      </c>
      <c r="J57" s="1">
        <v>2612.35</v>
      </c>
    </row>
    <row r="58" spans="1:10" x14ac:dyDescent="0.3">
      <c r="A58" t="s">
        <v>27</v>
      </c>
      <c r="B58" s="3">
        <v>45954</v>
      </c>
      <c r="C58">
        <f>IF(Purchases[[#This Row],[Date]]="","",YEAR(Purchases[[#This Row],[Date]]))</f>
        <v>2025</v>
      </c>
      <c r="D58">
        <v>9</v>
      </c>
      <c r="E58" t="s">
        <v>66</v>
      </c>
      <c r="F58" s="1">
        <v>1</v>
      </c>
      <c r="G58" s="1">
        <v>1505</v>
      </c>
      <c r="H58" s="1">
        <v>1505</v>
      </c>
      <c r="I58" s="1">
        <v>376.25</v>
      </c>
      <c r="J58" s="1">
        <v>1128.75</v>
      </c>
    </row>
    <row r="59" spans="1:10" x14ac:dyDescent="0.3">
      <c r="A59" t="s">
        <v>27</v>
      </c>
      <c r="B59" s="3">
        <v>45954</v>
      </c>
      <c r="C59">
        <f>IF(Purchases[[#This Row],[Date]]="","",YEAR(Purchases[[#This Row],[Date]]))</f>
        <v>2025</v>
      </c>
      <c r="D59">
        <v>9</v>
      </c>
      <c r="E59" t="s">
        <v>67</v>
      </c>
      <c r="F59" s="1">
        <v>1</v>
      </c>
      <c r="G59" s="1">
        <v>1966</v>
      </c>
      <c r="H59" s="1">
        <v>1966</v>
      </c>
      <c r="I59" s="1">
        <v>688.1</v>
      </c>
      <c r="J59" s="1">
        <v>1277.9000000000001</v>
      </c>
    </row>
    <row r="60" spans="1:10" x14ac:dyDescent="0.3">
      <c r="A60" t="s">
        <v>27</v>
      </c>
      <c r="B60" s="3">
        <v>45954</v>
      </c>
      <c r="C60">
        <f>IF(Purchases[[#This Row],[Date]]="","",YEAR(Purchases[[#This Row],[Date]]))</f>
        <v>2025</v>
      </c>
      <c r="D60">
        <v>9</v>
      </c>
      <c r="E60" t="s">
        <v>68</v>
      </c>
      <c r="F60" s="1">
        <v>1</v>
      </c>
      <c r="G60" s="1">
        <v>1258.99</v>
      </c>
      <c r="H60" s="1">
        <v>1258.99</v>
      </c>
      <c r="I60" s="1">
        <v>314.75</v>
      </c>
      <c r="J60" s="1">
        <v>944.24</v>
      </c>
    </row>
    <row r="61" spans="1:10" x14ac:dyDescent="0.3">
      <c r="A61" t="s">
        <v>27</v>
      </c>
      <c r="B61" s="3">
        <v>45954</v>
      </c>
      <c r="C61">
        <f>IF(Purchases[[#This Row],[Date]]="","",YEAR(Purchases[[#This Row],[Date]]))</f>
        <v>2025</v>
      </c>
      <c r="D61">
        <v>9</v>
      </c>
      <c r="E61" t="s">
        <v>69</v>
      </c>
      <c r="F61" s="1">
        <v>1</v>
      </c>
      <c r="G61" s="1">
        <v>1627.99</v>
      </c>
      <c r="H61" s="1">
        <v>1627.99</v>
      </c>
      <c r="I61" s="1">
        <v>407</v>
      </c>
      <c r="J61" s="1">
        <v>1220.99</v>
      </c>
    </row>
    <row r="62" spans="1:10" x14ac:dyDescent="0.3">
      <c r="A62" t="s">
        <v>27</v>
      </c>
      <c r="B62" s="3">
        <v>45954</v>
      </c>
      <c r="C62">
        <f>IF(Purchases[[#This Row],[Date]]="","",YEAR(Purchases[[#This Row],[Date]]))</f>
        <v>2025</v>
      </c>
      <c r="D62">
        <v>9</v>
      </c>
      <c r="E62" t="s">
        <v>70</v>
      </c>
      <c r="F62" s="1">
        <v>1</v>
      </c>
      <c r="G62" s="1">
        <v>3460</v>
      </c>
      <c r="H62" s="1">
        <v>3460</v>
      </c>
      <c r="I62" s="1" t="s">
        <v>71</v>
      </c>
      <c r="J62" s="1">
        <v>3460</v>
      </c>
    </row>
    <row r="63" spans="1:10" x14ac:dyDescent="0.3">
      <c r="A63" t="s">
        <v>27</v>
      </c>
      <c r="B63" s="3">
        <v>45954</v>
      </c>
      <c r="C63">
        <f>IF(Purchases[[#This Row],[Date]]="","",YEAR(Purchases[[#This Row],[Date]]))</f>
        <v>2025</v>
      </c>
      <c r="D63">
        <v>9</v>
      </c>
      <c r="E63" t="s">
        <v>72</v>
      </c>
      <c r="F63" s="1">
        <v>2</v>
      </c>
      <c r="G63" s="1">
        <v>2992.5</v>
      </c>
      <c r="H63" s="1">
        <v>5985</v>
      </c>
      <c r="I63" s="1">
        <v>1496.25</v>
      </c>
      <c r="J63" s="1">
        <v>4488.75</v>
      </c>
    </row>
    <row r="64" spans="1:10" x14ac:dyDescent="0.3">
      <c r="A64" t="s">
        <v>27</v>
      </c>
      <c r="B64" s="3">
        <v>45954</v>
      </c>
      <c r="C64">
        <f>IF(Purchases[[#This Row],[Date]]="","",YEAR(Purchases[[#This Row],[Date]]))</f>
        <v>2025</v>
      </c>
      <c r="D64">
        <v>9</v>
      </c>
      <c r="E64" t="s">
        <v>73</v>
      </c>
      <c r="F64" s="1">
        <v>1</v>
      </c>
      <c r="G64" s="1">
        <v>1409</v>
      </c>
      <c r="H64" s="1">
        <v>1409</v>
      </c>
      <c r="I64" s="1">
        <v>352.25</v>
      </c>
      <c r="J64" s="1">
        <v>1056.75</v>
      </c>
    </row>
    <row r="65" spans="1:10" x14ac:dyDescent="0.3">
      <c r="A65" t="s">
        <v>27</v>
      </c>
      <c r="B65" s="3">
        <v>45954</v>
      </c>
      <c r="C65">
        <f>IF(Purchases[[#This Row],[Date]]="","",YEAR(Purchases[[#This Row],[Date]]))</f>
        <v>2025</v>
      </c>
      <c r="D65">
        <v>9</v>
      </c>
      <c r="E65" t="s">
        <v>74</v>
      </c>
      <c r="F65" s="1">
        <v>1</v>
      </c>
      <c r="G65" s="1">
        <v>4780</v>
      </c>
      <c r="H65" s="1">
        <v>4780</v>
      </c>
      <c r="I65" s="1">
        <v>1195</v>
      </c>
      <c r="J65" s="1">
        <v>3585</v>
      </c>
    </row>
    <row r="66" spans="1:10" x14ac:dyDescent="0.3">
      <c r="A66" t="s">
        <v>27</v>
      </c>
      <c r="B66" s="3">
        <v>45954</v>
      </c>
      <c r="C66">
        <f>IF(Purchases[[#This Row],[Date]]="","",YEAR(Purchases[[#This Row],[Date]]))</f>
        <v>2025</v>
      </c>
      <c r="D66">
        <v>9</v>
      </c>
      <c r="E66" t="s">
        <v>75</v>
      </c>
      <c r="F66" s="1">
        <v>1</v>
      </c>
      <c r="G66" s="1">
        <v>1317.89</v>
      </c>
      <c r="H66" s="1">
        <v>1317.89</v>
      </c>
      <c r="I66" s="1">
        <v>329.47</v>
      </c>
      <c r="J66" s="1">
        <v>988.42</v>
      </c>
    </row>
    <row r="67" spans="1:10" x14ac:dyDescent="0.3">
      <c r="A67" t="s">
        <v>27</v>
      </c>
      <c r="B67" s="3">
        <v>45954</v>
      </c>
      <c r="C67">
        <f>IF(Purchases[[#This Row],[Date]]="","",YEAR(Purchases[[#This Row],[Date]]))</f>
        <v>2025</v>
      </c>
      <c r="D67">
        <v>9</v>
      </c>
      <c r="E67" t="s">
        <v>76</v>
      </c>
      <c r="F67" s="1">
        <v>1</v>
      </c>
      <c r="G67" s="1">
        <v>3250</v>
      </c>
      <c r="H67" s="1">
        <v>3250</v>
      </c>
      <c r="I67" s="1">
        <v>812.5</v>
      </c>
      <c r="J67" s="1">
        <v>2437.5</v>
      </c>
    </row>
    <row r="68" spans="1:10" x14ac:dyDescent="0.3">
      <c r="A68" t="s">
        <v>27</v>
      </c>
      <c r="B68" s="3">
        <v>45954</v>
      </c>
      <c r="C68">
        <f>IF(Purchases[[#This Row],[Date]]="","",YEAR(Purchases[[#This Row],[Date]]))</f>
        <v>2025</v>
      </c>
      <c r="D68">
        <v>9</v>
      </c>
      <c r="E68" t="s">
        <v>77</v>
      </c>
      <c r="F68" s="1">
        <v>1</v>
      </c>
      <c r="G68" s="1">
        <v>1261</v>
      </c>
      <c r="H68" s="1">
        <v>1261</v>
      </c>
      <c r="I68" s="1">
        <v>315.25</v>
      </c>
      <c r="J68" s="1">
        <v>945.75</v>
      </c>
    </row>
    <row r="69" spans="1:10" x14ac:dyDescent="0.3">
      <c r="A69" t="s">
        <v>27</v>
      </c>
      <c r="B69" s="3">
        <v>45954</v>
      </c>
      <c r="C69">
        <f>IF(Purchases[[#This Row],[Date]]="","",YEAR(Purchases[[#This Row],[Date]]))</f>
        <v>2025</v>
      </c>
      <c r="D69">
        <v>9</v>
      </c>
      <c r="E69" t="s">
        <v>78</v>
      </c>
      <c r="F69" s="1">
        <v>1</v>
      </c>
      <c r="G69" s="1">
        <v>6780</v>
      </c>
      <c r="H69" s="1">
        <v>6780</v>
      </c>
      <c r="I69" s="1">
        <v>1695</v>
      </c>
      <c r="J69" s="1">
        <v>5085</v>
      </c>
    </row>
    <row r="70" spans="1:10" x14ac:dyDescent="0.3">
      <c r="A70" t="s">
        <v>27</v>
      </c>
      <c r="B70" s="3">
        <v>45954</v>
      </c>
      <c r="C70">
        <f>IF(Purchases[[#This Row],[Date]]="","",YEAR(Purchases[[#This Row],[Date]]))</f>
        <v>2025</v>
      </c>
      <c r="D70">
        <v>9</v>
      </c>
      <c r="E70" t="s">
        <v>79</v>
      </c>
      <c r="F70" s="1">
        <v>1</v>
      </c>
      <c r="G70" s="1">
        <v>3705</v>
      </c>
      <c r="H70" s="1">
        <v>3705</v>
      </c>
      <c r="I70" s="1">
        <v>926.25</v>
      </c>
      <c r="J70" s="1">
        <v>2778.75</v>
      </c>
    </row>
    <row r="71" spans="1:10" x14ac:dyDescent="0.3">
      <c r="A71" t="s">
        <v>27</v>
      </c>
      <c r="B71" s="3">
        <v>45954</v>
      </c>
      <c r="C71">
        <f>IF(Purchases[[#This Row],[Date]]="","",YEAR(Purchases[[#This Row],[Date]]))</f>
        <v>2025</v>
      </c>
      <c r="D71">
        <v>9</v>
      </c>
      <c r="E71" t="s">
        <v>80</v>
      </c>
      <c r="F71" s="1">
        <v>1</v>
      </c>
      <c r="G71" s="1">
        <v>4771</v>
      </c>
      <c r="H71" s="1">
        <v>4771</v>
      </c>
      <c r="I71" s="1">
        <v>1271.47</v>
      </c>
      <c r="J71" s="1">
        <v>3499.53</v>
      </c>
    </row>
    <row r="72" spans="1:10" x14ac:dyDescent="0.3">
      <c r="A72" t="s">
        <v>27</v>
      </c>
      <c r="B72" s="3">
        <v>45954</v>
      </c>
      <c r="C72">
        <f>IF(Purchases[[#This Row],[Date]]="","",YEAR(Purchases[[#This Row],[Date]]))</f>
        <v>2025</v>
      </c>
      <c r="D72">
        <v>9</v>
      </c>
      <c r="E72" t="s">
        <v>81</v>
      </c>
      <c r="F72" s="1">
        <v>1</v>
      </c>
      <c r="G72" s="1">
        <v>3519</v>
      </c>
      <c r="H72" s="1">
        <v>3519</v>
      </c>
      <c r="I72" s="1">
        <v>879.75</v>
      </c>
      <c r="J72" s="1">
        <v>2639.25</v>
      </c>
    </row>
    <row r="73" spans="1:10" x14ac:dyDescent="0.3">
      <c r="A73" t="s">
        <v>27</v>
      </c>
      <c r="B73" s="3">
        <v>45954</v>
      </c>
      <c r="C73">
        <f>IF(Purchases[[#This Row],[Date]]="","",YEAR(Purchases[[#This Row],[Date]]))</f>
        <v>2025</v>
      </c>
      <c r="D73">
        <v>9</v>
      </c>
      <c r="E73" t="s">
        <v>82</v>
      </c>
      <c r="F73" s="1">
        <v>1</v>
      </c>
      <c r="G73" s="1">
        <v>3700</v>
      </c>
      <c r="H73" s="1">
        <v>3700</v>
      </c>
      <c r="I73" s="1">
        <v>925</v>
      </c>
      <c r="J73" s="1">
        <v>2775</v>
      </c>
    </row>
    <row r="74" spans="1:10" x14ac:dyDescent="0.3">
      <c r="A74" t="s">
        <v>27</v>
      </c>
      <c r="B74" s="3">
        <v>45954</v>
      </c>
      <c r="C74">
        <f>IF(Purchases[[#This Row],[Date]]="","",YEAR(Purchases[[#This Row],[Date]]))</f>
        <v>2025</v>
      </c>
      <c r="D74">
        <v>9</v>
      </c>
      <c r="E74" t="s">
        <v>83</v>
      </c>
      <c r="F74" s="1">
        <v>1</v>
      </c>
      <c r="G74" s="1">
        <v>1619.99</v>
      </c>
      <c r="H74" s="1">
        <v>1619.99</v>
      </c>
      <c r="I74" s="1">
        <v>648</v>
      </c>
      <c r="J74" s="1">
        <v>971.99</v>
      </c>
    </row>
    <row r="75" spans="1:10" x14ac:dyDescent="0.3">
      <c r="A75" t="s">
        <v>27</v>
      </c>
      <c r="B75" s="3">
        <v>45954</v>
      </c>
      <c r="C75">
        <f>IF(Purchases[[#This Row],[Date]]="","",YEAR(Purchases[[#This Row],[Date]]))</f>
        <v>2025</v>
      </c>
      <c r="D75">
        <v>9</v>
      </c>
      <c r="E75" t="s">
        <v>84</v>
      </c>
      <c r="F75" s="1">
        <v>1</v>
      </c>
      <c r="G75" s="1">
        <v>4237.99</v>
      </c>
      <c r="H75" s="1">
        <v>4237.99</v>
      </c>
      <c r="I75" s="1">
        <v>1059.5</v>
      </c>
      <c r="J75" s="1">
        <v>3178.49</v>
      </c>
    </row>
    <row r="76" spans="1:10" x14ac:dyDescent="0.3">
      <c r="A76" t="s">
        <v>27</v>
      </c>
      <c r="B76" s="3">
        <v>45954</v>
      </c>
      <c r="C76">
        <f>IF(Purchases[[#This Row],[Date]]="","",YEAR(Purchases[[#This Row],[Date]]))</f>
        <v>2025</v>
      </c>
      <c r="D76">
        <v>9</v>
      </c>
      <c r="E76" t="s">
        <v>85</v>
      </c>
      <c r="F76" s="1">
        <v>2</v>
      </c>
      <c r="G76" s="1">
        <v>2897</v>
      </c>
      <c r="H76" s="1">
        <v>5794</v>
      </c>
      <c r="I76" s="1">
        <v>2897</v>
      </c>
      <c r="J76" s="1">
        <v>2897</v>
      </c>
    </row>
    <row r="77" spans="1:10" x14ac:dyDescent="0.3">
      <c r="A77" t="s">
        <v>27</v>
      </c>
      <c r="B77" s="3">
        <v>45961</v>
      </c>
      <c r="E77" t="s">
        <v>92</v>
      </c>
      <c r="F77" s="1">
        <v>0.62</v>
      </c>
      <c r="G77" s="1">
        <v>8999</v>
      </c>
      <c r="H77" s="1">
        <v>5579.38</v>
      </c>
      <c r="I77" s="1">
        <v>0</v>
      </c>
      <c r="J77" s="1">
        <v>5579.38</v>
      </c>
    </row>
    <row r="78" spans="1:10" x14ac:dyDescent="0.3">
      <c r="A78" t="s">
        <v>27</v>
      </c>
      <c r="B78" s="3">
        <v>45961</v>
      </c>
      <c r="E78" t="s">
        <v>93</v>
      </c>
      <c r="F78" s="1">
        <v>2</v>
      </c>
      <c r="G78" s="1">
        <v>1627.99</v>
      </c>
      <c r="H78" s="1">
        <v>3255.98</v>
      </c>
      <c r="I78" s="1">
        <v>1139.5899999999999</v>
      </c>
      <c r="J78" s="1">
        <v>2116.3900000000003</v>
      </c>
    </row>
    <row r="79" spans="1:10" x14ac:dyDescent="0.3">
      <c r="A79" t="s">
        <v>27</v>
      </c>
      <c r="B79" s="3">
        <v>45961</v>
      </c>
      <c r="E79" t="s">
        <v>6</v>
      </c>
      <c r="F79" s="1">
        <v>40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3">
      <c r="A80" t="s">
        <v>27</v>
      </c>
      <c r="B80" s="3">
        <v>45961</v>
      </c>
      <c r="E80" t="s">
        <v>94</v>
      </c>
      <c r="F80" s="1">
        <v>2</v>
      </c>
      <c r="G80" s="1">
        <v>1409</v>
      </c>
      <c r="H80" s="1">
        <v>2818</v>
      </c>
      <c r="I80" s="1">
        <v>704.5</v>
      </c>
      <c r="J80" s="1">
        <v>2113.5</v>
      </c>
    </row>
    <row r="81" spans="1:10" x14ac:dyDescent="0.3">
      <c r="A81" t="s">
        <v>27</v>
      </c>
      <c r="B81" s="3">
        <v>45961</v>
      </c>
      <c r="E81" t="s">
        <v>8</v>
      </c>
      <c r="F81" s="1">
        <v>3</v>
      </c>
      <c r="G81" s="1">
        <v>2539</v>
      </c>
      <c r="H81" s="1">
        <v>7617</v>
      </c>
      <c r="I81" s="1">
        <v>2539</v>
      </c>
      <c r="J81" s="1">
        <v>5078</v>
      </c>
    </row>
    <row r="82" spans="1:10" x14ac:dyDescent="0.3">
      <c r="A82" t="s">
        <v>27</v>
      </c>
      <c r="B82" s="3">
        <v>45961</v>
      </c>
      <c r="E82" t="s">
        <v>95</v>
      </c>
      <c r="F82" s="1">
        <v>2</v>
      </c>
      <c r="G82" s="1">
        <v>1261</v>
      </c>
      <c r="H82" s="1">
        <v>2522</v>
      </c>
      <c r="I82" s="1">
        <v>630.5</v>
      </c>
      <c r="J82" s="1">
        <v>1891.5</v>
      </c>
    </row>
    <row r="83" spans="1:10" x14ac:dyDescent="0.3">
      <c r="A83" t="s">
        <v>27</v>
      </c>
      <c r="B83" s="3">
        <v>45961</v>
      </c>
      <c r="E83" t="s">
        <v>96</v>
      </c>
      <c r="F83" s="1">
        <v>1</v>
      </c>
      <c r="G83" s="1">
        <v>2515.9899999999998</v>
      </c>
      <c r="H83" s="1">
        <v>2515.9899999999998</v>
      </c>
      <c r="I83" s="1">
        <v>880.6</v>
      </c>
      <c r="J83" s="1">
        <v>1635.3899999999999</v>
      </c>
    </row>
    <row r="84" spans="1:10" x14ac:dyDescent="0.3">
      <c r="A84" t="s">
        <v>27</v>
      </c>
      <c r="B84" s="3">
        <v>45961</v>
      </c>
      <c r="E84" t="s">
        <v>97</v>
      </c>
      <c r="F84" s="1">
        <v>1</v>
      </c>
      <c r="G84" s="1">
        <v>6321.99</v>
      </c>
      <c r="H84" s="1">
        <v>6321.99</v>
      </c>
      <c r="I84" s="1">
        <v>1580.5</v>
      </c>
      <c r="J84" s="1">
        <v>4741.49</v>
      </c>
    </row>
    <row r="85" spans="1:10" x14ac:dyDescent="0.3">
      <c r="A85" t="s">
        <v>27</v>
      </c>
      <c r="B85" s="3">
        <v>45961</v>
      </c>
      <c r="E85" t="s">
        <v>98</v>
      </c>
      <c r="F85" s="1">
        <v>1</v>
      </c>
      <c r="G85" s="1">
        <v>2425.9899999999998</v>
      </c>
      <c r="H85" s="1">
        <v>2425.9899999999998</v>
      </c>
      <c r="I85" s="1">
        <v>606.5</v>
      </c>
      <c r="J85" s="1">
        <v>1819.4899999999998</v>
      </c>
    </row>
    <row r="86" spans="1:10" x14ac:dyDescent="0.3">
      <c r="A86" t="s">
        <v>27</v>
      </c>
      <c r="B86" s="3">
        <v>45961</v>
      </c>
      <c r="E86" t="s">
        <v>13</v>
      </c>
      <c r="F86" s="1">
        <v>2</v>
      </c>
      <c r="G86" s="1">
        <v>2249</v>
      </c>
      <c r="H86" s="1">
        <v>4498</v>
      </c>
      <c r="I86" s="1">
        <v>1124.5</v>
      </c>
      <c r="J86" s="1">
        <v>3373.5</v>
      </c>
    </row>
    <row r="87" spans="1:10" x14ac:dyDescent="0.3">
      <c r="A87" t="s">
        <v>27</v>
      </c>
      <c r="B87" s="3">
        <v>45961</v>
      </c>
      <c r="E87" t="s">
        <v>99</v>
      </c>
      <c r="F87" s="1">
        <v>1</v>
      </c>
      <c r="G87" s="1">
        <v>1920</v>
      </c>
      <c r="H87" s="1">
        <v>1920</v>
      </c>
      <c r="I87" s="1">
        <v>480</v>
      </c>
      <c r="J87" s="1">
        <v>1440</v>
      </c>
    </row>
    <row r="88" spans="1:10" x14ac:dyDescent="0.3">
      <c r="A88" t="s">
        <v>27</v>
      </c>
      <c r="B88" s="3">
        <v>45961</v>
      </c>
      <c r="E88" t="s">
        <v>60</v>
      </c>
      <c r="F88" s="1">
        <v>1</v>
      </c>
      <c r="G88" s="1">
        <v>1500</v>
      </c>
      <c r="H88" s="1">
        <v>1500</v>
      </c>
      <c r="I88" s="1">
        <v>375</v>
      </c>
      <c r="J88" s="1">
        <v>1125</v>
      </c>
    </row>
    <row r="89" spans="1:10" x14ac:dyDescent="0.3">
      <c r="A89" t="s">
        <v>27</v>
      </c>
      <c r="B89" s="3">
        <v>45961</v>
      </c>
      <c r="E89" t="s">
        <v>100</v>
      </c>
      <c r="F89" s="1">
        <v>1</v>
      </c>
      <c r="G89" s="1">
        <v>2599.9899999999998</v>
      </c>
      <c r="H89" s="1">
        <v>2599.9899999999998</v>
      </c>
      <c r="I89" s="1">
        <v>650</v>
      </c>
      <c r="J89" s="1">
        <v>1949.9899999999998</v>
      </c>
    </row>
    <row r="90" spans="1:10" x14ac:dyDescent="0.3">
      <c r="A90" t="s">
        <v>27</v>
      </c>
      <c r="B90" s="3">
        <v>45961</v>
      </c>
      <c r="E90" t="s">
        <v>101</v>
      </c>
      <c r="F90" s="1">
        <v>1</v>
      </c>
      <c r="G90" s="1">
        <v>5090</v>
      </c>
      <c r="H90" s="1">
        <v>5090</v>
      </c>
      <c r="I90" s="1">
        <v>1272.5</v>
      </c>
      <c r="J90" s="1">
        <v>3817.5</v>
      </c>
    </row>
    <row r="91" spans="1:10" x14ac:dyDescent="0.3">
      <c r="A91" t="s">
        <v>27</v>
      </c>
      <c r="B91" s="3">
        <v>45961</v>
      </c>
      <c r="E91" t="s">
        <v>48</v>
      </c>
      <c r="F91" s="1">
        <v>1</v>
      </c>
      <c r="G91" s="1">
        <v>3835</v>
      </c>
      <c r="H91" s="1">
        <v>3835</v>
      </c>
      <c r="I91" s="1">
        <v>958.75</v>
      </c>
      <c r="J91" s="1">
        <v>2876.25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6264F-9239-4AD3-A193-34524350BAA9}">
  <dimension ref="A1:G77"/>
  <sheetViews>
    <sheetView showGridLines="0" zoomScale="81" zoomScaleNormal="60" workbookViewId="0">
      <selection activeCell="I54" sqref="I54"/>
    </sheetView>
  </sheetViews>
  <sheetFormatPr defaultRowHeight="14.4" x14ac:dyDescent="0.3"/>
  <cols>
    <col min="1" max="1" width="54.77734375" bestFit="1" customWidth="1"/>
    <col min="2" max="2" width="14.88671875" bestFit="1" customWidth="1"/>
    <col min="3" max="3" width="24.109375" bestFit="1" customWidth="1"/>
    <col min="4" max="4" width="20.109375" bestFit="1" customWidth="1"/>
    <col min="5" max="5" width="20.77734375" bestFit="1" customWidth="1"/>
    <col min="6" max="6" width="21.77734375" bestFit="1" customWidth="1"/>
    <col min="7" max="7" width="22.77734375" bestFit="1" customWidth="1"/>
    <col min="8" max="8" width="22.6640625" bestFit="1" customWidth="1"/>
    <col min="9" max="9" width="9.44140625" bestFit="1" customWidth="1"/>
    <col min="10" max="10" width="10.21875" bestFit="1" customWidth="1"/>
    <col min="11" max="13" width="10.33203125" bestFit="1" customWidth="1"/>
    <col min="14" max="14" width="19.33203125" bestFit="1" customWidth="1"/>
    <col min="15" max="15" width="9.44140625" bestFit="1" customWidth="1"/>
    <col min="16" max="19" width="10.44140625" bestFit="1" customWidth="1"/>
    <col min="20" max="20" width="19.5546875" bestFit="1" customWidth="1"/>
    <col min="21" max="22" width="9.33203125" bestFit="1" customWidth="1"/>
    <col min="23" max="25" width="10.33203125" bestFit="1" customWidth="1"/>
    <col min="26" max="26" width="20.44140625" bestFit="1" customWidth="1"/>
    <col min="27" max="27" width="9.44140625" bestFit="1" customWidth="1"/>
    <col min="28" max="31" width="10.44140625" bestFit="1" customWidth="1"/>
    <col min="32" max="32" width="18.77734375" bestFit="1" customWidth="1"/>
    <col min="33" max="33" width="27.21875" bestFit="1" customWidth="1"/>
    <col min="34" max="34" width="23.88671875" bestFit="1" customWidth="1"/>
    <col min="35" max="35" width="24.109375" bestFit="1" customWidth="1"/>
    <col min="36" max="36" width="25" bestFit="1" customWidth="1"/>
  </cols>
  <sheetData>
    <row r="1" spans="1:7" x14ac:dyDescent="0.3">
      <c r="A1" s="6" t="s">
        <v>87</v>
      </c>
      <c r="B1" t="s">
        <v>110</v>
      </c>
      <c r="C1" s="16"/>
      <c r="D1" s="16"/>
      <c r="E1" s="16"/>
      <c r="F1" s="16"/>
      <c r="G1" s="16"/>
    </row>
    <row r="2" spans="1:7" x14ac:dyDescent="0.3">
      <c r="A2" s="16"/>
      <c r="B2" s="16"/>
      <c r="C2" s="16"/>
      <c r="D2" s="16"/>
      <c r="E2" s="16"/>
      <c r="F2" s="16"/>
      <c r="G2" s="16"/>
    </row>
    <row r="3" spans="1:7" x14ac:dyDescent="0.3">
      <c r="A3" s="6" t="s">
        <v>103</v>
      </c>
      <c r="B3" t="s">
        <v>105</v>
      </c>
      <c r="C3" t="s">
        <v>109</v>
      </c>
      <c r="D3" t="s">
        <v>106</v>
      </c>
      <c r="E3" t="s">
        <v>108</v>
      </c>
      <c r="F3" t="s">
        <v>107</v>
      </c>
      <c r="G3" t="s">
        <v>111</v>
      </c>
    </row>
    <row r="4" spans="1:7" x14ac:dyDescent="0.3">
      <c r="A4" s="12" t="s">
        <v>11</v>
      </c>
      <c r="B4" s="13">
        <v>5</v>
      </c>
      <c r="C4" s="13">
        <v>5299</v>
      </c>
      <c r="D4" s="13">
        <v>26495</v>
      </c>
      <c r="E4" s="14">
        <v>10862.95</v>
      </c>
      <c r="F4" s="13">
        <v>15632.05</v>
      </c>
      <c r="G4" s="11">
        <v>6.2641872447417993E-2</v>
      </c>
    </row>
    <row r="5" spans="1:7" x14ac:dyDescent="0.3">
      <c r="A5" s="12" t="s">
        <v>40</v>
      </c>
      <c r="B5" s="13">
        <v>1</v>
      </c>
      <c r="C5" s="13">
        <v>18499</v>
      </c>
      <c r="D5" s="13">
        <v>18499</v>
      </c>
      <c r="E5" s="14">
        <v>4624.75</v>
      </c>
      <c r="F5" s="13">
        <v>13874.25</v>
      </c>
      <c r="G5" s="11">
        <v>5.5597890155391592E-2</v>
      </c>
    </row>
    <row r="6" spans="1:7" x14ac:dyDescent="0.3">
      <c r="A6" s="12" t="s">
        <v>13</v>
      </c>
      <c r="B6" s="13">
        <v>6</v>
      </c>
      <c r="C6" s="13">
        <v>2249</v>
      </c>
      <c r="D6" s="13">
        <v>13494</v>
      </c>
      <c r="E6" s="14">
        <v>3373.5</v>
      </c>
      <c r="F6" s="13">
        <v>10120.5</v>
      </c>
      <c r="G6" s="11">
        <v>4.055559380273821E-2</v>
      </c>
    </row>
    <row r="7" spans="1:7" x14ac:dyDescent="0.3">
      <c r="A7" s="12" t="s">
        <v>8</v>
      </c>
      <c r="B7" s="13">
        <v>5</v>
      </c>
      <c r="C7" s="13">
        <v>2504</v>
      </c>
      <c r="D7" s="13">
        <v>12555</v>
      </c>
      <c r="E7" s="14">
        <v>3773.5</v>
      </c>
      <c r="F7" s="13">
        <v>8781.5</v>
      </c>
      <c r="G7" s="11">
        <v>3.5189856921964885E-2</v>
      </c>
    </row>
    <row r="8" spans="1:7" x14ac:dyDescent="0.3">
      <c r="A8" s="12" t="s">
        <v>48</v>
      </c>
      <c r="B8" s="13">
        <v>3</v>
      </c>
      <c r="C8" s="13">
        <v>3835</v>
      </c>
      <c r="D8" s="13">
        <v>11505</v>
      </c>
      <c r="E8" s="14">
        <v>2876.25</v>
      </c>
      <c r="F8" s="13">
        <v>8628.75</v>
      </c>
      <c r="G8" s="11">
        <v>3.4577746161294137E-2</v>
      </c>
    </row>
    <row r="9" spans="1:7" x14ac:dyDescent="0.3">
      <c r="A9" s="12" t="s">
        <v>18</v>
      </c>
      <c r="B9" s="13">
        <v>4</v>
      </c>
      <c r="C9" s="13">
        <v>2608</v>
      </c>
      <c r="D9" s="13">
        <v>10432</v>
      </c>
      <c r="E9" s="14">
        <v>2608</v>
      </c>
      <c r="F9" s="13">
        <v>7824</v>
      </c>
      <c r="G9" s="11">
        <v>3.1352894215960055E-2</v>
      </c>
    </row>
    <row r="10" spans="1:7" x14ac:dyDescent="0.3">
      <c r="A10" s="12" t="s">
        <v>47</v>
      </c>
      <c r="B10" s="13">
        <v>2</v>
      </c>
      <c r="C10" s="13">
        <v>4802</v>
      </c>
      <c r="D10" s="13">
        <v>9604</v>
      </c>
      <c r="E10" s="14">
        <v>2401</v>
      </c>
      <c r="F10" s="13">
        <v>7203</v>
      </c>
      <c r="G10" s="11">
        <v>2.8864378455720898E-2</v>
      </c>
    </row>
    <row r="11" spans="1:7" x14ac:dyDescent="0.3">
      <c r="A11" s="12" t="s">
        <v>92</v>
      </c>
      <c r="B11" s="13">
        <v>0.62</v>
      </c>
      <c r="C11" s="13">
        <v>8999</v>
      </c>
      <c r="D11" s="13">
        <v>5579.38</v>
      </c>
      <c r="E11" s="14">
        <v>0</v>
      </c>
      <c r="F11" s="13">
        <v>5579.38</v>
      </c>
      <c r="G11" s="11">
        <v>2.2358091887863397E-2</v>
      </c>
    </row>
    <row r="12" spans="1:7" x14ac:dyDescent="0.3">
      <c r="A12" s="12" t="s">
        <v>42</v>
      </c>
      <c r="B12" s="13">
        <v>2</v>
      </c>
      <c r="C12" s="13">
        <v>3700</v>
      </c>
      <c r="D12" s="13">
        <v>7400</v>
      </c>
      <c r="E12" s="14">
        <v>1850</v>
      </c>
      <c r="F12" s="13">
        <v>5550</v>
      </c>
      <c r="G12" s="11">
        <v>2.2240358243683322E-2</v>
      </c>
    </row>
    <row r="13" spans="1:7" x14ac:dyDescent="0.3">
      <c r="A13" s="12" t="s">
        <v>44</v>
      </c>
      <c r="B13" s="13">
        <v>2</v>
      </c>
      <c r="C13" s="13">
        <v>3960.99</v>
      </c>
      <c r="D13" s="13">
        <v>7921.98</v>
      </c>
      <c r="E13" s="14">
        <v>2376.6</v>
      </c>
      <c r="F13" s="13">
        <v>5545.3799999999992</v>
      </c>
      <c r="G13" s="11">
        <v>2.2221844648172361E-2</v>
      </c>
    </row>
    <row r="14" spans="1:7" x14ac:dyDescent="0.3">
      <c r="A14" s="12" t="s">
        <v>78</v>
      </c>
      <c r="B14" s="13">
        <v>1</v>
      </c>
      <c r="C14" s="13">
        <v>6780</v>
      </c>
      <c r="D14" s="13">
        <v>6780</v>
      </c>
      <c r="E14" s="14">
        <v>1695</v>
      </c>
      <c r="F14" s="13">
        <v>5085</v>
      </c>
      <c r="G14" s="11">
        <v>2.0376976877320666E-2</v>
      </c>
    </row>
    <row r="15" spans="1:7" x14ac:dyDescent="0.3">
      <c r="A15" s="12" t="s">
        <v>10</v>
      </c>
      <c r="B15" s="13">
        <v>1</v>
      </c>
      <c r="C15" s="13">
        <v>6780</v>
      </c>
      <c r="D15" s="13">
        <v>6780</v>
      </c>
      <c r="E15" s="14">
        <v>1695</v>
      </c>
      <c r="F15" s="13">
        <v>5085</v>
      </c>
      <c r="G15" s="11">
        <v>2.0376976877320666E-2</v>
      </c>
    </row>
    <row r="16" spans="1:7" x14ac:dyDescent="0.3">
      <c r="A16" s="12" t="s">
        <v>12</v>
      </c>
      <c r="B16" s="13">
        <v>2</v>
      </c>
      <c r="C16" s="13">
        <v>3556.5</v>
      </c>
      <c r="D16" s="13">
        <v>7113</v>
      </c>
      <c r="E16" s="14">
        <v>2119.73</v>
      </c>
      <c r="F16" s="13">
        <v>4993.2700000000004</v>
      </c>
      <c r="G16" s="11">
        <v>2.0009389839177771E-2</v>
      </c>
    </row>
    <row r="17" spans="1:7" x14ac:dyDescent="0.3">
      <c r="A17" s="12" t="s">
        <v>57</v>
      </c>
      <c r="B17" s="13">
        <v>2</v>
      </c>
      <c r="C17" s="13">
        <v>4769</v>
      </c>
      <c r="D17" s="13">
        <v>9538</v>
      </c>
      <c r="E17" s="14">
        <v>4769</v>
      </c>
      <c r="F17" s="13">
        <v>4769</v>
      </c>
      <c r="G17" s="11">
        <v>1.9110679002545185E-2</v>
      </c>
    </row>
    <row r="18" spans="1:7" x14ac:dyDescent="0.3">
      <c r="A18" s="12" t="s">
        <v>97</v>
      </c>
      <c r="B18" s="13">
        <v>1</v>
      </c>
      <c r="C18" s="13">
        <v>6321.99</v>
      </c>
      <c r="D18" s="13">
        <v>6321.99</v>
      </c>
      <c r="E18" s="14">
        <v>1580.5</v>
      </c>
      <c r="F18" s="13">
        <v>4741.49</v>
      </c>
      <c r="G18" s="11">
        <v>1.9000438956548113E-2</v>
      </c>
    </row>
    <row r="19" spans="1:7" x14ac:dyDescent="0.3">
      <c r="A19" s="12" t="s">
        <v>51</v>
      </c>
      <c r="B19" s="13">
        <v>0.23</v>
      </c>
      <c r="C19" s="13">
        <v>26998.98</v>
      </c>
      <c r="D19" s="13">
        <v>6101.77</v>
      </c>
      <c r="E19" s="14">
        <v>1525.44</v>
      </c>
      <c r="F19" s="13">
        <v>4576.33</v>
      </c>
      <c r="G19" s="11">
        <v>1.8338597953390143E-2</v>
      </c>
    </row>
    <row r="20" spans="1:7" x14ac:dyDescent="0.3">
      <c r="A20" s="12" t="s">
        <v>50</v>
      </c>
      <c r="B20" s="13">
        <v>1</v>
      </c>
      <c r="C20" s="13">
        <v>6100</v>
      </c>
      <c r="D20" s="13">
        <v>6100</v>
      </c>
      <c r="E20" s="14">
        <v>1525</v>
      </c>
      <c r="F20" s="13">
        <v>4575</v>
      </c>
      <c r="G20" s="11">
        <v>1.8333268281955171E-2</v>
      </c>
    </row>
    <row r="21" spans="1:7" x14ac:dyDescent="0.3">
      <c r="A21" s="12" t="s">
        <v>72</v>
      </c>
      <c r="B21" s="13">
        <v>2</v>
      </c>
      <c r="C21" s="13">
        <v>2992.5</v>
      </c>
      <c r="D21" s="13">
        <v>5985</v>
      </c>
      <c r="E21" s="14">
        <v>1496.25</v>
      </c>
      <c r="F21" s="13">
        <v>4488.75</v>
      </c>
      <c r="G21" s="11">
        <v>1.7987641093033066E-2</v>
      </c>
    </row>
    <row r="22" spans="1:7" x14ac:dyDescent="0.3">
      <c r="A22" s="12" t="s">
        <v>36</v>
      </c>
      <c r="B22" s="13">
        <v>0.53</v>
      </c>
      <c r="C22" s="13">
        <v>11299</v>
      </c>
      <c r="D22" s="13">
        <v>5965.87</v>
      </c>
      <c r="E22" s="14">
        <v>1491.47</v>
      </c>
      <c r="F22" s="13">
        <v>4474.3999999999996</v>
      </c>
      <c r="G22" s="10">
        <v>1.7930136743339938E-2</v>
      </c>
    </row>
    <row r="23" spans="1:7" x14ac:dyDescent="0.3">
      <c r="A23" s="12" t="s">
        <v>61</v>
      </c>
      <c r="B23" s="13">
        <v>1</v>
      </c>
      <c r="C23" s="13">
        <v>5723</v>
      </c>
      <c r="D23" s="13">
        <v>5723</v>
      </c>
      <c r="E23" s="14">
        <v>1430.75</v>
      </c>
      <c r="F23" s="13">
        <v>4292.25</v>
      </c>
      <c r="G23" s="10">
        <v>1.7200212193054006E-2</v>
      </c>
    </row>
    <row r="24" spans="1:7" x14ac:dyDescent="0.3">
      <c r="A24" s="12" t="s">
        <v>45</v>
      </c>
      <c r="B24" s="13">
        <v>3</v>
      </c>
      <c r="C24" s="13">
        <v>2309</v>
      </c>
      <c r="D24" s="13">
        <v>6927</v>
      </c>
      <c r="E24" s="14">
        <v>2886.25</v>
      </c>
      <c r="F24" s="13">
        <v>4040.75</v>
      </c>
      <c r="G24" s="10">
        <v>1.6192383346515925E-2</v>
      </c>
    </row>
    <row r="25" spans="1:7" x14ac:dyDescent="0.3">
      <c r="A25" s="12" t="s">
        <v>56</v>
      </c>
      <c r="B25" s="13">
        <v>2</v>
      </c>
      <c r="C25" s="13">
        <v>3999</v>
      </c>
      <c r="D25" s="13">
        <v>7998</v>
      </c>
      <c r="E25" s="14">
        <v>3999</v>
      </c>
      <c r="F25" s="13">
        <v>3999</v>
      </c>
      <c r="G25" s="10">
        <v>1.6025079750718849E-2</v>
      </c>
    </row>
    <row r="26" spans="1:7" x14ac:dyDescent="0.3">
      <c r="A26" s="12" t="s">
        <v>101</v>
      </c>
      <c r="B26" s="13">
        <v>1</v>
      </c>
      <c r="C26" s="13">
        <v>5090</v>
      </c>
      <c r="D26" s="13">
        <v>5090</v>
      </c>
      <c r="E26" s="14">
        <v>1272.5</v>
      </c>
      <c r="F26" s="13">
        <v>3817.5</v>
      </c>
      <c r="G26" s="10">
        <v>1.529775992707407E-2</v>
      </c>
    </row>
    <row r="27" spans="1:7" x14ac:dyDescent="0.3">
      <c r="A27" s="12" t="s">
        <v>17</v>
      </c>
      <c r="B27" s="13">
        <v>2</v>
      </c>
      <c r="C27" s="13">
        <v>2760</v>
      </c>
      <c r="D27" s="13">
        <v>5520</v>
      </c>
      <c r="E27" s="14">
        <v>1932</v>
      </c>
      <c r="F27" s="13">
        <v>3588</v>
      </c>
      <c r="G27" s="10">
        <v>1.4378091059159596E-2</v>
      </c>
    </row>
    <row r="28" spans="1:7" x14ac:dyDescent="0.3">
      <c r="A28" s="12" t="s">
        <v>74</v>
      </c>
      <c r="B28" s="13">
        <v>1</v>
      </c>
      <c r="C28" s="13">
        <v>4780</v>
      </c>
      <c r="D28" s="13">
        <v>4780</v>
      </c>
      <c r="E28" s="14">
        <v>1195</v>
      </c>
      <c r="F28" s="13">
        <v>3585</v>
      </c>
      <c r="G28" s="10">
        <v>1.4366069243892741E-2</v>
      </c>
    </row>
    <row r="29" spans="1:7" x14ac:dyDescent="0.3">
      <c r="A29" s="12" t="s">
        <v>80</v>
      </c>
      <c r="B29" s="13">
        <v>1</v>
      </c>
      <c r="C29" s="13">
        <v>4771</v>
      </c>
      <c r="D29" s="13">
        <v>4771</v>
      </c>
      <c r="E29" s="14">
        <v>1271.47</v>
      </c>
      <c r="F29" s="13">
        <v>3499.53</v>
      </c>
      <c r="G29" s="10">
        <v>1.4023567726940019E-2</v>
      </c>
    </row>
    <row r="30" spans="1:7" x14ac:dyDescent="0.3">
      <c r="A30" s="12" t="s">
        <v>70</v>
      </c>
      <c r="B30" s="13">
        <v>1</v>
      </c>
      <c r="C30" s="13">
        <v>3460</v>
      </c>
      <c r="D30" s="13">
        <v>3460</v>
      </c>
      <c r="E30" s="14">
        <v>0</v>
      </c>
      <c r="F30" s="13">
        <v>3460</v>
      </c>
      <c r="G30" s="10">
        <v>1.3865160274440414E-2</v>
      </c>
    </row>
    <row r="31" spans="1:7" x14ac:dyDescent="0.3">
      <c r="A31" s="12" t="s">
        <v>37</v>
      </c>
      <c r="B31" s="13">
        <v>1</v>
      </c>
      <c r="C31" s="13">
        <v>3202</v>
      </c>
      <c r="D31" s="13">
        <v>3202</v>
      </c>
      <c r="E31" s="14">
        <v>0</v>
      </c>
      <c r="F31" s="13">
        <v>3202</v>
      </c>
      <c r="G31" s="10">
        <v>1.283128416149081E-2</v>
      </c>
    </row>
    <row r="32" spans="1:7" x14ac:dyDescent="0.3">
      <c r="A32" s="12" t="s">
        <v>84</v>
      </c>
      <c r="B32" s="13">
        <v>1</v>
      </c>
      <c r="C32" s="13">
        <v>4237.99</v>
      </c>
      <c r="D32" s="13">
        <v>4237.99</v>
      </c>
      <c r="E32" s="14">
        <v>1059.5</v>
      </c>
      <c r="F32" s="13">
        <v>3178.49</v>
      </c>
      <c r="G32" s="10">
        <v>1.2737073202516217E-2</v>
      </c>
    </row>
    <row r="33" spans="1:7" x14ac:dyDescent="0.3">
      <c r="A33" s="12" t="s">
        <v>14</v>
      </c>
      <c r="B33" s="13">
        <v>2</v>
      </c>
      <c r="C33" s="13">
        <v>2100</v>
      </c>
      <c r="D33" s="13">
        <v>4200</v>
      </c>
      <c r="E33" s="14">
        <v>1050</v>
      </c>
      <c r="F33" s="13">
        <v>3150</v>
      </c>
      <c r="G33" s="10">
        <v>1.2622906030198644E-2</v>
      </c>
    </row>
    <row r="34" spans="1:7" x14ac:dyDescent="0.3">
      <c r="A34" s="12" t="s">
        <v>46</v>
      </c>
      <c r="B34" s="13">
        <v>1</v>
      </c>
      <c r="C34" s="13">
        <v>4100</v>
      </c>
      <c r="D34" s="13">
        <v>4100</v>
      </c>
      <c r="E34" s="14">
        <v>1025</v>
      </c>
      <c r="F34" s="13">
        <v>3075</v>
      </c>
      <c r="G34" s="10">
        <v>1.2322360648527247E-2</v>
      </c>
    </row>
    <row r="35" spans="1:7" x14ac:dyDescent="0.3">
      <c r="A35" s="12" t="s">
        <v>19</v>
      </c>
      <c r="B35" s="13">
        <v>1</v>
      </c>
      <c r="C35" s="13">
        <v>3975</v>
      </c>
      <c r="D35" s="13">
        <v>3975</v>
      </c>
      <c r="E35" s="14">
        <v>993.75</v>
      </c>
      <c r="F35" s="13">
        <v>2981.25</v>
      </c>
      <c r="G35" s="10">
        <v>1.1946678921438001E-2</v>
      </c>
    </row>
    <row r="36" spans="1:7" x14ac:dyDescent="0.3">
      <c r="A36" s="12" t="s">
        <v>59</v>
      </c>
      <c r="B36" s="13">
        <v>1</v>
      </c>
      <c r="C36" s="13">
        <v>3920.99</v>
      </c>
      <c r="D36" s="13">
        <v>3920.99</v>
      </c>
      <c r="E36" s="14">
        <v>980.25</v>
      </c>
      <c r="F36" s="13">
        <v>2940.74</v>
      </c>
      <c r="G36" s="10">
        <v>1.1784344342617889E-2</v>
      </c>
    </row>
    <row r="37" spans="1:7" x14ac:dyDescent="0.3">
      <c r="A37" s="12" t="s">
        <v>85</v>
      </c>
      <c r="B37" s="13">
        <v>2</v>
      </c>
      <c r="C37" s="13">
        <v>2897</v>
      </c>
      <c r="D37" s="13">
        <v>5794</v>
      </c>
      <c r="E37" s="14">
        <v>2897</v>
      </c>
      <c r="F37" s="13">
        <v>2897</v>
      </c>
      <c r="G37" s="10">
        <v>1.1609066276027133E-2</v>
      </c>
    </row>
    <row r="38" spans="1:7" x14ac:dyDescent="0.3">
      <c r="A38" s="12" t="s">
        <v>79</v>
      </c>
      <c r="B38" s="13">
        <v>1</v>
      </c>
      <c r="C38" s="13">
        <v>3705</v>
      </c>
      <c r="D38" s="13">
        <v>3705</v>
      </c>
      <c r="E38" s="14">
        <v>926.25</v>
      </c>
      <c r="F38" s="13">
        <v>2778.75</v>
      </c>
      <c r="G38" s="10">
        <v>1.1135206390925231E-2</v>
      </c>
    </row>
    <row r="39" spans="1:7" x14ac:dyDescent="0.3">
      <c r="A39" s="12" t="s">
        <v>82</v>
      </c>
      <c r="B39" s="13">
        <v>1</v>
      </c>
      <c r="C39" s="13">
        <v>3700</v>
      </c>
      <c r="D39" s="13">
        <v>3700</v>
      </c>
      <c r="E39" s="14">
        <v>925</v>
      </c>
      <c r="F39" s="13">
        <v>2775</v>
      </c>
      <c r="G39" s="10">
        <v>1.1120179121841661E-2</v>
      </c>
    </row>
    <row r="40" spans="1:7" x14ac:dyDescent="0.3">
      <c r="A40" s="12" t="s">
        <v>41</v>
      </c>
      <c r="B40" s="13">
        <v>1</v>
      </c>
      <c r="C40" s="13">
        <v>3521</v>
      </c>
      <c r="D40" s="13">
        <v>3521</v>
      </c>
      <c r="E40" s="14">
        <v>880.25</v>
      </c>
      <c r="F40" s="13">
        <v>2640.75</v>
      </c>
      <c r="G40" s="10">
        <v>1.0582202888649863E-2</v>
      </c>
    </row>
    <row r="41" spans="1:7" x14ac:dyDescent="0.3">
      <c r="A41" s="12" t="s">
        <v>81</v>
      </c>
      <c r="B41" s="13">
        <v>1</v>
      </c>
      <c r="C41" s="13">
        <v>3519</v>
      </c>
      <c r="D41" s="13">
        <v>3519</v>
      </c>
      <c r="E41" s="14">
        <v>879.75</v>
      </c>
      <c r="F41" s="13">
        <v>2639.25</v>
      </c>
      <c r="G41" s="10">
        <v>1.0576191981016433E-2</v>
      </c>
    </row>
    <row r="42" spans="1:7" x14ac:dyDescent="0.3">
      <c r="A42" s="12" t="s">
        <v>65</v>
      </c>
      <c r="B42" s="13">
        <v>1</v>
      </c>
      <c r="C42" s="13">
        <v>4019</v>
      </c>
      <c r="D42" s="13">
        <v>4019</v>
      </c>
      <c r="E42" s="14">
        <v>1406.65</v>
      </c>
      <c r="F42" s="13">
        <v>2612.35</v>
      </c>
      <c r="G42" s="10">
        <v>1.0468396370790294E-2</v>
      </c>
    </row>
    <row r="43" spans="1:7" x14ac:dyDescent="0.3">
      <c r="A43" s="12" t="s">
        <v>63</v>
      </c>
      <c r="B43" s="13">
        <v>1</v>
      </c>
      <c r="C43" s="13">
        <v>2539</v>
      </c>
      <c r="D43" s="13">
        <v>2539</v>
      </c>
      <c r="E43" s="14">
        <v>0</v>
      </c>
      <c r="F43" s="13">
        <v>2539</v>
      </c>
      <c r="G43" s="10">
        <v>1.0174462987515669E-2</v>
      </c>
    </row>
    <row r="44" spans="1:7" x14ac:dyDescent="0.3">
      <c r="A44" s="12" t="s">
        <v>76</v>
      </c>
      <c r="B44" s="13">
        <v>1</v>
      </c>
      <c r="C44" s="13">
        <v>3250</v>
      </c>
      <c r="D44" s="13">
        <v>3250</v>
      </c>
      <c r="E44" s="14">
        <v>812.5</v>
      </c>
      <c r="F44" s="13">
        <v>2437.5</v>
      </c>
      <c r="G44" s="10">
        <v>9.7677249043203792E-3</v>
      </c>
    </row>
    <row r="45" spans="1:7" x14ac:dyDescent="0.3">
      <c r="A45" s="12" t="s">
        <v>15</v>
      </c>
      <c r="B45" s="13">
        <v>2</v>
      </c>
      <c r="C45" s="13">
        <v>1500</v>
      </c>
      <c r="D45" s="13">
        <v>3000</v>
      </c>
      <c r="E45" s="14">
        <v>750</v>
      </c>
      <c r="F45" s="13">
        <v>2250</v>
      </c>
      <c r="G45" s="15">
        <v>9.0163614501418878E-3</v>
      </c>
    </row>
    <row r="46" spans="1:7" x14ac:dyDescent="0.3">
      <c r="A46" s="12" t="s">
        <v>53</v>
      </c>
      <c r="B46" s="13">
        <v>1</v>
      </c>
      <c r="C46" s="13">
        <v>2869.99</v>
      </c>
      <c r="D46" s="13">
        <v>2869.99</v>
      </c>
      <c r="E46" s="14">
        <v>717.5</v>
      </c>
      <c r="F46" s="13">
        <v>2152.4899999999998</v>
      </c>
      <c r="G46" s="15">
        <v>8.625612381251516E-3</v>
      </c>
    </row>
    <row r="47" spans="1:7" x14ac:dyDescent="0.3">
      <c r="A47" s="12" t="s">
        <v>93</v>
      </c>
      <c r="B47" s="13">
        <v>2</v>
      </c>
      <c r="C47" s="13">
        <v>1627.99</v>
      </c>
      <c r="D47" s="13">
        <v>3255.98</v>
      </c>
      <c r="E47" s="14">
        <v>1139.5899999999999</v>
      </c>
      <c r="F47" s="13">
        <v>2116.3900000000003</v>
      </c>
      <c r="G47" s="15">
        <v>8.4809498708736854E-3</v>
      </c>
    </row>
    <row r="48" spans="1:7" x14ac:dyDescent="0.3">
      <c r="A48" s="12" t="s">
        <v>94</v>
      </c>
      <c r="B48" s="13">
        <v>2</v>
      </c>
      <c r="C48" s="13">
        <v>1409</v>
      </c>
      <c r="D48" s="13">
        <v>2818</v>
      </c>
      <c r="E48" s="14">
        <v>704.5</v>
      </c>
      <c r="F48" s="13">
        <v>2113.5</v>
      </c>
      <c r="G48" s="15">
        <v>8.4693688554999466E-3</v>
      </c>
    </row>
    <row r="49" spans="1:7" x14ac:dyDescent="0.3">
      <c r="A49" s="12" t="s">
        <v>60</v>
      </c>
      <c r="B49" s="13">
        <v>2</v>
      </c>
      <c r="C49" s="13">
        <v>1500</v>
      </c>
      <c r="D49" s="13">
        <v>3000</v>
      </c>
      <c r="E49" s="14">
        <v>900</v>
      </c>
      <c r="F49" s="13">
        <v>2100</v>
      </c>
      <c r="G49" s="15">
        <v>8.4152706867990958E-3</v>
      </c>
    </row>
    <row r="50" spans="1:7" x14ac:dyDescent="0.3">
      <c r="A50" s="12" t="s">
        <v>9</v>
      </c>
      <c r="B50" s="13">
        <v>2</v>
      </c>
      <c r="C50" s="13">
        <v>1399</v>
      </c>
      <c r="D50" s="13">
        <v>2798</v>
      </c>
      <c r="E50" s="14">
        <v>699.5</v>
      </c>
      <c r="F50" s="13">
        <v>2098.5</v>
      </c>
      <c r="G50" s="15">
        <v>8.4092597791656665E-3</v>
      </c>
    </row>
    <row r="51" spans="1:7" x14ac:dyDescent="0.3">
      <c r="A51" s="12" t="s">
        <v>100</v>
      </c>
      <c r="B51" s="13">
        <v>1</v>
      </c>
      <c r="C51" s="13">
        <v>2599.9899999999998</v>
      </c>
      <c r="D51" s="13">
        <v>2599.9899999999998</v>
      </c>
      <c r="E51" s="14">
        <v>650</v>
      </c>
      <c r="F51" s="13">
        <v>1949.9899999999998</v>
      </c>
      <c r="G51" s="15">
        <v>7.8141398507387463E-3</v>
      </c>
    </row>
    <row r="52" spans="1:7" x14ac:dyDescent="0.3">
      <c r="A52" s="12" t="s">
        <v>38</v>
      </c>
      <c r="B52" s="13">
        <v>1</v>
      </c>
      <c r="C52" s="13">
        <v>2755.99</v>
      </c>
      <c r="D52" s="13">
        <v>2755.99</v>
      </c>
      <c r="E52" s="14">
        <v>856.29</v>
      </c>
      <c r="F52" s="13">
        <v>1899.7</v>
      </c>
      <c r="G52" s="15">
        <v>7.6126141541486862E-3</v>
      </c>
    </row>
    <row r="53" spans="1:7" x14ac:dyDescent="0.3">
      <c r="A53" s="12" t="s">
        <v>58</v>
      </c>
      <c r="B53" s="13">
        <v>2</v>
      </c>
      <c r="C53" s="13">
        <v>1261</v>
      </c>
      <c r="D53" s="13">
        <v>2522</v>
      </c>
      <c r="E53" s="14">
        <v>630.5</v>
      </c>
      <c r="F53" s="13">
        <v>1891.5</v>
      </c>
      <c r="G53" s="15">
        <v>7.5797545257526135E-3</v>
      </c>
    </row>
    <row r="54" spans="1:7" x14ac:dyDescent="0.3">
      <c r="A54" s="12" t="s">
        <v>95</v>
      </c>
      <c r="B54" s="13">
        <v>2</v>
      </c>
      <c r="C54" s="13">
        <v>1261</v>
      </c>
      <c r="D54" s="13">
        <v>2522</v>
      </c>
      <c r="E54" s="14">
        <v>630.5</v>
      </c>
      <c r="F54" s="13">
        <v>1891.5</v>
      </c>
      <c r="G54" s="15">
        <v>7.5797545257526135E-3</v>
      </c>
    </row>
    <row r="55" spans="1:7" x14ac:dyDescent="0.3">
      <c r="A55" s="12" t="s">
        <v>52</v>
      </c>
      <c r="B55" s="13">
        <v>0.22</v>
      </c>
      <c r="C55" s="13">
        <v>10999.01</v>
      </c>
      <c r="D55" s="13">
        <v>2441.7800000000002</v>
      </c>
      <c r="E55" s="14">
        <v>610.45000000000005</v>
      </c>
      <c r="F55" s="13">
        <v>1831.33</v>
      </c>
      <c r="G55" s="15">
        <v>7.3386369842170411E-3</v>
      </c>
    </row>
    <row r="56" spans="1:7" x14ac:dyDescent="0.3">
      <c r="A56" s="12" t="s">
        <v>98</v>
      </c>
      <c r="B56" s="13">
        <v>1</v>
      </c>
      <c r="C56" s="13">
        <v>2425.9899999999998</v>
      </c>
      <c r="D56" s="13">
        <v>2425.9899999999998</v>
      </c>
      <c r="E56" s="14">
        <v>606.5</v>
      </c>
      <c r="F56" s="13">
        <v>1819.4899999999998</v>
      </c>
      <c r="G56" s="15">
        <v>7.2911908866305159E-3</v>
      </c>
    </row>
    <row r="57" spans="1:7" x14ac:dyDescent="0.3">
      <c r="A57" s="12" t="s">
        <v>54</v>
      </c>
      <c r="B57" s="13">
        <v>1</v>
      </c>
      <c r="C57" s="13">
        <v>2312</v>
      </c>
      <c r="D57" s="13">
        <v>2312</v>
      </c>
      <c r="E57" s="14">
        <v>578</v>
      </c>
      <c r="F57" s="13">
        <v>1734</v>
      </c>
      <c r="G57" s="15">
        <v>6.9486092242426814E-3</v>
      </c>
    </row>
    <row r="58" spans="1:7" x14ac:dyDescent="0.3">
      <c r="A58" s="12" t="s">
        <v>43</v>
      </c>
      <c r="B58" s="13">
        <v>1</v>
      </c>
      <c r="C58" s="13">
        <v>2369.9899999999998</v>
      </c>
      <c r="D58" s="13">
        <v>2369.9899999999998</v>
      </c>
      <c r="E58" s="14">
        <v>711.23</v>
      </c>
      <c r="F58" s="13">
        <v>1658.76</v>
      </c>
      <c r="G58" s="15">
        <v>6.6471020973499365E-3</v>
      </c>
    </row>
    <row r="59" spans="1:7" x14ac:dyDescent="0.3">
      <c r="A59" s="12" t="s">
        <v>96</v>
      </c>
      <c r="B59" s="13">
        <v>1</v>
      </c>
      <c r="C59" s="13">
        <v>2515.9899999999998</v>
      </c>
      <c r="D59" s="13">
        <v>2515.9899999999998</v>
      </c>
      <c r="E59" s="14">
        <v>880.6</v>
      </c>
      <c r="F59" s="13">
        <v>1635.3899999999999</v>
      </c>
      <c r="G59" s="15">
        <v>6.5534521564211291E-3</v>
      </c>
    </row>
    <row r="60" spans="1:7" x14ac:dyDescent="0.3">
      <c r="A60" s="12" t="s">
        <v>16</v>
      </c>
      <c r="B60" s="13">
        <v>1</v>
      </c>
      <c r="C60" s="13">
        <v>2090</v>
      </c>
      <c r="D60" s="13">
        <v>2090</v>
      </c>
      <c r="E60" s="14">
        <v>522.5</v>
      </c>
      <c r="F60" s="13">
        <v>1567.5</v>
      </c>
      <c r="G60" s="15">
        <v>6.2813984769321818E-3</v>
      </c>
    </row>
    <row r="61" spans="1:7" x14ac:dyDescent="0.3">
      <c r="A61" s="12" t="s">
        <v>64</v>
      </c>
      <c r="B61" s="13">
        <v>1</v>
      </c>
      <c r="C61" s="13">
        <v>1531</v>
      </c>
      <c r="D61" s="13">
        <v>1531</v>
      </c>
      <c r="E61" s="14">
        <v>0</v>
      </c>
      <c r="F61" s="13">
        <v>1531</v>
      </c>
      <c r="G61" s="15">
        <v>6.1351330578521025E-3</v>
      </c>
    </row>
    <row r="62" spans="1:7" x14ac:dyDescent="0.3">
      <c r="A62" s="12" t="s">
        <v>99</v>
      </c>
      <c r="B62" s="13">
        <v>1</v>
      </c>
      <c r="C62" s="13">
        <v>1920</v>
      </c>
      <c r="D62" s="13">
        <v>1920</v>
      </c>
      <c r="E62" s="14">
        <v>480</v>
      </c>
      <c r="F62" s="13">
        <v>1440</v>
      </c>
      <c r="G62" s="15">
        <v>5.7704713280908081E-3</v>
      </c>
    </row>
    <row r="63" spans="1:7" x14ac:dyDescent="0.3">
      <c r="A63" s="12" t="s">
        <v>62</v>
      </c>
      <c r="B63" s="13">
        <v>0.84</v>
      </c>
      <c r="C63" s="13">
        <v>1699</v>
      </c>
      <c r="D63" s="13">
        <v>1420.36</v>
      </c>
      <c r="E63" s="14">
        <v>0</v>
      </c>
      <c r="F63" s="13">
        <v>1420.36</v>
      </c>
      <c r="G63" s="15">
        <v>5.691768510810458E-3</v>
      </c>
    </row>
    <row r="64" spans="1:7" x14ac:dyDescent="0.3">
      <c r="A64" s="12" t="s">
        <v>7</v>
      </c>
      <c r="B64" s="13">
        <v>1</v>
      </c>
      <c r="C64" s="13">
        <v>1819</v>
      </c>
      <c r="D64" s="13">
        <v>1819</v>
      </c>
      <c r="E64" s="14">
        <v>454.75</v>
      </c>
      <c r="F64" s="13">
        <v>1364.25</v>
      </c>
      <c r="G64" s="15">
        <v>5.4669204926026983E-3</v>
      </c>
    </row>
    <row r="65" spans="1:7" x14ac:dyDescent="0.3">
      <c r="A65" s="12" t="s">
        <v>67</v>
      </c>
      <c r="B65" s="13">
        <v>1</v>
      </c>
      <c r="C65" s="13">
        <v>1966</v>
      </c>
      <c r="D65" s="13">
        <v>1966</v>
      </c>
      <c r="E65" s="14">
        <v>688.1</v>
      </c>
      <c r="F65" s="13">
        <v>1277.9000000000001</v>
      </c>
      <c r="G65" s="15">
        <v>5.1208925765050305E-3</v>
      </c>
    </row>
    <row r="66" spans="1:7" x14ac:dyDescent="0.3">
      <c r="A66" s="12" t="s">
        <v>69</v>
      </c>
      <c r="B66" s="13">
        <v>1</v>
      </c>
      <c r="C66" s="13">
        <v>1627.99</v>
      </c>
      <c r="D66" s="13">
        <v>1627.99</v>
      </c>
      <c r="E66" s="14">
        <v>407</v>
      </c>
      <c r="F66" s="13">
        <v>1220.99</v>
      </c>
      <c r="G66" s="15">
        <v>4.8928387408927751E-3</v>
      </c>
    </row>
    <row r="67" spans="1:7" x14ac:dyDescent="0.3">
      <c r="A67" s="12" t="s">
        <v>66</v>
      </c>
      <c r="B67" s="13">
        <v>1</v>
      </c>
      <c r="C67" s="13">
        <v>1505</v>
      </c>
      <c r="D67" s="13">
        <v>1505</v>
      </c>
      <c r="E67" s="14">
        <v>376.25</v>
      </c>
      <c r="F67" s="13">
        <v>1128.75</v>
      </c>
      <c r="G67" s="15">
        <v>4.5232079941545135E-3</v>
      </c>
    </row>
    <row r="68" spans="1:7" x14ac:dyDescent="0.3">
      <c r="A68" s="12" t="s">
        <v>49</v>
      </c>
      <c r="B68" s="13">
        <v>1</v>
      </c>
      <c r="C68" s="13">
        <v>1468</v>
      </c>
      <c r="D68" s="13">
        <v>1468</v>
      </c>
      <c r="E68" s="14">
        <v>367</v>
      </c>
      <c r="F68" s="13">
        <v>1101</v>
      </c>
      <c r="G68" s="15">
        <v>4.4120062029360972E-3</v>
      </c>
    </row>
    <row r="69" spans="1:7" x14ac:dyDescent="0.3">
      <c r="A69" s="12" t="s">
        <v>55</v>
      </c>
      <c r="B69" s="13">
        <v>2</v>
      </c>
      <c r="C69" s="13">
        <v>710</v>
      </c>
      <c r="D69" s="13">
        <v>1420</v>
      </c>
      <c r="E69" s="14">
        <v>355</v>
      </c>
      <c r="F69" s="13">
        <v>1065</v>
      </c>
      <c r="G69" s="15">
        <v>4.2677444197338271E-3</v>
      </c>
    </row>
    <row r="70" spans="1:7" x14ac:dyDescent="0.3">
      <c r="A70" s="12" t="s">
        <v>73</v>
      </c>
      <c r="B70" s="13">
        <v>1</v>
      </c>
      <c r="C70" s="13">
        <v>1409</v>
      </c>
      <c r="D70" s="13">
        <v>1409</v>
      </c>
      <c r="E70" s="14">
        <v>352.25</v>
      </c>
      <c r="F70" s="13">
        <v>1056.75</v>
      </c>
      <c r="G70" s="15">
        <v>4.2346844277499733E-3</v>
      </c>
    </row>
    <row r="71" spans="1:7" x14ac:dyDescent="0.3">
      <c r="A71" s="12" t="s">
        <v>75</v>
      </c>
      <c r="B71" s="13">
        <v>1</v>
      </c>
      <c r="C71" s="13">
        <v>1317.89</v>
      </c>
      <c r="D71" s="13">
        <v>1317.89</v>
      </c>
      <c r="E71" s="14">
        <v>329.47</v>
      </c>
      <c r="F71" s="13">
        <v>988.42</v>
      </c>
      <c r="G71" s="15">
        <v>3.9608675486885528E-3</v>
      </c>
    </row>
    <row r="72" spans="1:7" x14ac:dyDescent="0.3">
      <c r="A72" s="12" t="s">
        <v>83</v>
      </c>
      <c r="B72" s="13">
        <v>1</v>
      </c>
      <c r="C72" s="13">
        <v>1619.99</v>
      </c>
      <c r="D72" s="13">
        <v>1619.99</v>
      </c>
      <c r="E72" s="14">
        <v>648</v>
      </c>
      <c r="F72" s="13">
        <v>971.99</v>
      </c>
      <c r="G72" s="15">
        <v>3.8950280737437394E-3</v>
      </c>
    </row>
    <row r="73" spans="1:7" x14ac:dyDescent="0.3">
      <c r="A73" s="12" t="s">
        <v>77</v>
      </c>
      <c r="B73" s="13">
        <v>1</v>
      </c>
      <c r="C73" s="13">
        <v>1261</v>
      </c>
      <c r="D73" s="13">
        <v>1261</v>
      </c>
      <c r="E73" s="14">
        <v>315.25</v>
      </c>
      <c r="F73" s="13">
        <v>945.75</v>
      </c>
      <c r="G73" s="15">
        <v>3.7898772628763067E-3</v>
      </c>
    </row>
    <row r="74" spans="1:7" x14ac:dyDescent="0.3">
      <c r="A74" s="12" t="s">
        <v>68</v>
      </c>
      <c r="B74" s="13">
        <v>1</v>
      </c>
      <c r="C74" s="13">
        <v>1258.99</v>
      </c>
      <c r="D74" s="13">
        <v>1258.99</v>
      </c>
      <c r="E74" s="14">
        <v>314.75</v>
      </c>
      <c r="F74" s="13">
        <v>944.24</v>
      </c>
      <c r="G74" s="15">
        <v>3.7838262825253227E-3</v>
      </c>
    </row>
    <row r="75" spans="1:7" x14ac:dyDescent="0.3">
      <c r="A75" s="12" t="s">
        <v>39</v>
      </c>
      <c r="B75" s="13">
        <v>1</v>
      </c>
      <c r="C75" s="13">
        <v>964.99</v>
      </c>
      <c r="D75" s="13">
        <v>964.99</v>
      </c>
      <c r="E75" s="14">
        <v>241.25</v>
      </c>
      <c r="F75" s="13">
        <v>723.74</v>
      </c>
      <c r="G75" s="15">
        <v>2.9002228604114179E-3</v>
      </c>
    </row>
    <row r="76" spans="1:7" x14ac:dyDescent="0.3">
      <c r="A76" s="12" t="s">
        <v>6</v>
      </c>
      <c r="B76" s="13">
        <v>205</v>
      </c>
      <c r="C76" s="13">
        <v>0</v>
      </c>
      <c r="D76" s="13">
        <v>0</v>
      </c>
      <c r="E76" s="14">
        <v>0</v>
      </c>
      <c r="F76" s="13">
        <v>0</v>
      </c>
      <c r="G76" s="15">
        <v>0</v>
      </c>
    </row>
    <row r="77" spans="1:7" x14ac:dyDescent="0.3">
      <c r="A77" s="7" t="s">
        <v>104</v>
      </c>
      <c r="B77" s="8">
        <v>312.44</v>
      </c>
      <c r="C77" s="8">
        <v>3547.0802222222214</v>
      </c>
      <c r="D77" s="8">
        <v>346929.87999999989</v>
      </c>
      <c r="E77" s="5">
        <v>97383.539999999979</v>
      </c>
      <c r="F77" s="8">
        <v>249546.33999999994</v>
      </c>
      <c r="G77" s="9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0 c d 8 e 0 9 - 0 2 b 9 - 4 0 d 7 - b c c 3 - 9 8 c f 6 0 d 1 e 0 0 1 "   x m l n s = " h t t p : / / s c h e m a s . m i c r o s o f t . c o m / D a t a M a s h u p " > A A A A A H k G A A B Q S w M E F A A C A A g A u l Z h W /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C 6 V m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l Z h W + m W + l 5 0 A w A A p w 4 A A B M A H A B G b 3 J t d W x h c y 9 T Z W N 0 a W 9 u M S 5 t I K I Y A C i g F A A A A A A A A A A A A A A A A A A A A A A A A A A A A J 1 X X U / i Q B R 9 J + E / T K o P m J Q i + E X W 8 I D g Z k 2 E 3 Z W 6 G 2 N 8 G N p x G W 1 n m u l U E O N / 3 + k H d N p O W 9 B E k X v v z D l z e u 5 l 8 J H F M S V g F r 9 2 L 5 u N Z s N f Q I Z s 8 B 1 a P G B w R D k F A + A g 3 m w A 8 T O j A b O Q i P x F c + O K 0 a W P 2 I g S j g j 3 W 9 q C c + 9 b p w M 9 z z / u G p Z Y K / 6 4 B m Q d E 1 u v i E / o H D s o e d O Z v D y c T X H / Z D p + 6 N 6 u b 5 a T l / v V Z D x Z 3 a 6 v u 5 N Z f z k Z D 5 e T 9 W t 3 a l r r n 8 P B Q D v S Y x I H 2 v W K M 0 F Q 8 D T h 3 E H g O 6 M u + M F d R x P U w l c j i r d i u j r 4 + N B G 1 A l c 0 t V 0 o B m Y P N O 2 x 6 g d W J y 2 F z 3 t U 5 Q k F T 1 F h c e w h e S i k 6 j I c w I 5 e B o F H Q S J H D 1 L 9 7 M g 4 X L q P E 3 h N y h n L t K M j X w r E P J S O d + P 8 R m y c K Z C l D z e 0 e U M O e K R U j Y I a 6 I z t B 2 s P a X 6 j R a Q / A v V e / d Q K F m k l m E y S P x n y t w Y J E z 6 r S q x 9 Y y u X N Q D j l Y 8 p 6 Y q H g p 4 Q / j 5 q R G i 5 E R U J s 5 K d j o v i V + U x P u Z + G e q y R 1 y 6 Z s 4 5 D 0 h C N n i n 7 j e T / W J K 5 J w K 6 e i n v G G 5 A j p W W + Y S a g z z 8 E c j I Q z s A 1 t X Y D 6 o u P u C e Y p b l Q T r 2 1 V 8 N w C h F J F a z h i 8 W J T n P X q f Y w c 7 G I R b G k r U f I 7 o B z N + L t A m F K C j i S t j a 6 0 m 9 H T M j I R 6 K r V C R O p O h U n y / p G + 5 X 0 W a E N Z 8 G c U w 4 d 0 B r e z Y 4 y X Z U w T H b P p n o x + Q 0 c Z J g W d 4 h a a L x p n U 1 e 4 Y d D g M W I T J j I x / U c a K E / 0 A l Q q y i L r h 2 K X 0 1 P y t i m P n w S w i r 5 k x V h 9 R 1 h V S R 1 z f g q e F Q X o o s 5 A I y 9 O O g 5 D n r M Y 2 8 S c l s p 0 E u m V C X 1 0 H A 5 w G Q K k M C d I / Z Z o 8 H W Z 2 U a q D n X a Z D a t + T 0 S u g 9 B N g u j j p u + 6 b 8 6 J K b V J O o 6 t Q Z u G r 3 q 3 u z y M P Y k U c Z 7 5 o + q K e h U H R 3 N v n 6 W j f U 0 C m o r a C y j z f y 8 1 i B X u u U d r j T d o r u b h R Z l X b V M y p M 6 B K X 1 H M o o V z j k U r 8 o q i 7 0 z D y N K r N U c E j L 6 6 C w x 6 2 k C h 9 F G H r p y Y J H A c s M V + A 4 6 9 5 Q y I Q 7 q U f F y S J V t Y 9 G 8 p s x N T 3 l C i V X l T q q Q u s 7 R 1 F v n W U X T O K V x f V X S N l O 7 T j e 1 y 4 l Z n 9 t B M p 6 e a X P 9 S W g J n B Q t B a g M e D P I m n t o j l a Z R 8 K 1 C z K f F R k X 8 6 U c y K z 9 x m A 5 N a 8 M v / U E s B A i 0 A F A A C A A g A u l Z h W / l h B / S j A A A A 9 g A A A B I A A A A A A A A A A A A A A A A A A A A A A E N v b m Z p Z y 9 Q Y W N r Y W d l L n h t b F B L A Q I t A B Q A A g A I A L p W Y V s P y u m r p A A A A O k A A A A T A A A A A A A A A A A A A A A A A O 8 A A A B b Q 2 9 u d G V u d F 9 U e X B l c 1 0 u e G 1 s U E s B A i 0 A F A A C A A g A u l Z h W + m W + l 5 0 A w A A p w 4 A A B M A A A A A A A A A A A A A A A A A 4 A E A A E Z v c m 1 1 b G F z L 1 N l Y 3 R p b 2 4 x L m 1 Q S w U G A A A A A A M A A w D C A A A A o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h k A A A A A A A C U G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m F j d H V y Y U N v d G 8 8 L 0 l 0 Z W 1 Q Y X R o P j w v S X R l b U x v Y 2 F 0 a W 9 u P j x T d G F i b G V F b n R y a W V z P j x F b n R y e S B U e X B l P S J R d W V y e U l E I i B W Y W x 1 Z T 0 i c z Q 3 Y m V i N W U 2 L T M 4 O D c t N D g 1 Y S 1 h Z W U 5 L W E 1 M j Z k Y 2 I 1 O T I y M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Z h Y 3 R 1 c m F D b 3 R v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D F U M T M 6 N T M 6 N T I u M z A 0 M z I w M F o i I C 8 + P E V u d H J 5 I F R 5 c G U 9 I k Z p b G x D b 2 x 1 b W 5 U e X B l c y I g V m F s d W U 9 I n N C Z 1 V G Q l F V R i I g L z 4 8 R W 5 0 c n k g V H l w Z T 0 i R m l s b E N v b H V t b k 5 h b W V z I i B W Y W x 1 Z T 0 i c 1 s m c X V v d D t Q c m 9 k d W N 0 b y Z x d W 9 0 O y w m c X V v d D t D Y W 5 0 a W R h Z C Z x d W 9 0 O y w m c X V v d D t D b 3 N 0 b y B V b m l 0 Y X J p b y A o Q V J T K S Z x d W 9 0 O y w m c X V v d D t T d W J 0 b 3 R h b C A o Q V J T K S Z x d W 9 0 O y w m c X V v d D t E Z X N j d W V u d G 8 g K E F S U y k m c X V v d D s s J n F 1 b 3 Q 7 Q 2 9 z d G 8 g V G 9 0 Y W w g K E F S U y k m c X V v d D t d I i A v P j x F b n R y e S B U e X B l P S J G a W x s U 3 R h d H V z I i B W Y W x 1 Z T 0 i c 0 N v b X B s Z X R l I i A v P j x F b n R y e S B U e X B l P S J G a W x s Q 2 9 1 b n Q i I F Z h b H V l P S J s M T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h Y 3 R 1 c m F D b 3 R v L 0 F 1 d G 9 S Z W 1 v d m V k Q 2 9 s d W 1 u c z E u e 1 B y b 2 R 1 Y 3 R v L D B 9 J n F 1 b 3 Q 7 L C Z x d W 9 0 O 1 N l Y 3 R p b 2 4 x L 0 Z h Y 3 R 1 c m F D b 3 R v L 0 F 1 d G 9 S Z W 1 v d m V k Q 2 9 s d W 1 u c z E u e 0 N h b n R p Z G F k L D F 9 J n F 1 b 3 Q 7 L C Z x d W 9 0 O 1 N l Y 3 R p b 2 4 x L 0 Z h Y 3 R 1 c m F D b 3 R v L 0 F 1 d G 9 S Z W 1 v d m V k Q 2 9 s d W 1 u c z E u e 0 N v c 3 R v I F V u a X R h c m l v I C h B U l M p L D J 9 J n F 1 b 3 Q 7 L C Z x d W 9 0 O 1 N l Y 3 R p b 2 4 x L 0 Z h Y 3 R 1 c m F D b 3 R v L 0 F 1 d G 9 S Z W 1 v d m V k Q 2 9 s d W 1 u c z E u e 1 N 1 Y n R v d G F s I C h B U l M p L D N 9 J n F 1 b 3 Q 7 L C Z x d W 9 0 O 1 N l Y 3 R p b 2 4 x L 0 Z h Y 3 R 1 c m F D b 3 R v L 0 F 1 d G 9 S Z W 1 v d m V k Q 2 9 s d W 1 u c z E u e 0 R l c 2 N 1 Z W 5 0 b y A o Q V J T K S w 0 f S Z x d W 9 0 O y w m c X V v d D t T Z W N 0 a W 9 u M S 9 G Y W N 0 d X J h Q 2 9 0 b y 9 B d X R v U m V t b 3 Z l Z E N v b H V t b n M x L n t D b 3 N 0 b y B U b 3 R h b C A o Q V J T K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G Y W N 0 d X J h Q 2 9 0 b y 9 B d X R v U m V t b 3 Z l Z E N v b H V t b n M x L n t Q c m 9 k d W N 0 b y w w f S Z x d W 9 0 O y w m c X V v d D t T Z W N 0 a W 9 u M S 9 G Y W N 0 d X J h Q 2 9 0 b y 9 B d X R v U m V t b 3 Z l Z E N v b H V t b n M x L n t D Y W 5 0 a W R h Z C w x f S Z x d W 9 0 O y w m c X V v d D t T Z W N 0 a W 9 u M S 9 G Y W N 0 d X J h Q 2 9 0 b y 9 B d X R v U m V t b 3 Z l Z E N v b H V t b n M x L n t D b 3 N 0 b y B V b m l 0 Y X J p b y A o Q V J T K S w y f S Z x d W 9 0 O y w m c X V v d D t T Z W N 0 a W 9 u M S 9 G Y W N 0 d X J h Q 2 9 0 b y 9 B d X R v U m V t b 3 Z l Z E N v b H V t b n M x L n t T d W J 0 b 3 R h b C A o Q V J T K S w z f S Z x d W 9 0 O y w m c X V v d D t T Z W N 0 a W 9 u M S 9 G Y W N 0 d X J h Q 2 9 0 b y 9 B d X R v U m V t b 3 Z l Z E N v b H V t b n M x L n t E Z X N j d W V u d G 8 g K E F S U y k s N H 0 m c X V v d D s s J n F 1 b 3 Q 7 U 2 V j d G l v b j E v R m F j d H V y Y U N v d G 8 v Q X V 0 b 1 J l b W 9 2 Z W R D b 2 x 1 b W 5 z M S 5 7 Q 2 9 z d G 8 g V G 9 0 Y W w g K E F S U y k s N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m F j d H V y Y U N v d G 8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H V y Y U N v d G 8 v R X h 0 c m F j d G V k J T I w V G F i b G U l M j B G c m 9 t J T I w S H R t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1 c m F D b 3 R v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H V y Y U N v d G 8 v U m V t b 3 Z l Z C U y M F V u b m V l Z G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1 c m F D b 3 R v L 1 N w b G l 0 J T I w Q 2 F u d G l k Y W Q l M k M l M j B D b 3 N 0 b y U y M F V u a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d X J h Q 2 9 0 b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1 c m F D b 3 R v L 1 J l b W 9 2 Z W Q l M j A l M j Q l M j B p b i U y M F N 1 Y n R v d G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H V y Y U N v d G 8 v U m V t b 3 Z l Z C U y M C U y Q y U y M G l u J T I w U 3 V i d G 9 0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d X J h Q 2 9 0 b y 9 S Z X B s Y W N l Z C U y M C U y Q y U y M G Z v c i U y M C 4 l M j B p b i U y M F N 1 Y n R v d G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H V y Y U N v d G 8 v Q 2 h h b m d l Z C U y M F R 5 c G U l M j B T d W J 0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1 c m F D b 3 R v L 1 J l c G x h Y 2 V k J T I w J T J D J T I w Z m 9 y J T I w L i U y M G l u J T I w Q 2 F u d G l k Y W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d X J h Q 2 9 0 b y 9 D a G F u Z 2 V k J T I w V H l w Z S U y M G l u J T I w Q 2 F u d G l k Y W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d X J h Q 2 9 0 b y 9 S Z W 1 v d m V k J T I w J T I 0 J T I w a W 4 l M j B D b 3 N 0 b y U y M F V u a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d X J h Q 2 9 0 b y 9 S Z W 1 v d m V k J T I w L i U y M G l u J T I w Q 2 9 z d G 8 l M j B V b m l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H V y Y U N v d G 8 v U m V w b G F j Z W Q l M j A l M k M l M j B m b 3 I l M j A u J T I w a W 4 l M j B D b 3 N 0 b y U y M F V u a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d X J h Q 2 9 0 b y 9 D a G F u Z 2 V k J T I w V H l w Z S U y M G l u J T I w Q 2 9 z d G 8 l M j B V b m l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H V y Y U N v d G 8 v U m V t b 3 Z l Z C U y M C 0 l M j B p b i U y M E R l c 2 N 1 Z W 5 0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1 c m F D b 3 R v L 1 J l b W 9 2 Z W Q l M j A u J T I w a W 4 l M j B E Z X N j d W V u d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d X J h Q 2 9 0 b y 9 S Z X B s Y W N l Z C U y M C U y Q y U y M G Z v c i U y M C 4 l M j B p b i U y M E R l c 2 N 1 Z W 5 0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1 c m F D b 3 R v L 0 N o Y W 5 n Z W Q l M j B U e X B l J T I w a W 4 l M j B E Z X N j d W V u d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d X J h Q 2 9 0 b y 9 S Z X B s Y W N l Z C U y M G 5 1 b G w l M j B 3 a X R o J T I w M C U y M G l u J T I w R G V z Y 3 V l b n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H V y Y U N v d G 8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1 c m F D b 3 R v L 0 F k Z G V k J T I w Q 2 9 z d G 8 l M j B U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1 c m F D b 3 R v L 0 N o Y W 5 n Z W Q l M j B U e X B l J T I w Q 2 9 z d G 8 l M j B U b 3 R h b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8 Z z H B n d R / R L L 3 C P E G W z g a A A A A A A I A A A A A A B B m A A A A A Q A A I A A A A P h e / x M r v 7 X n X 7 b S o L x 0 V f V T N F 2 g G Z 1 n V w 6 0 r t C g l M t / A A A A A A 6 A A A A A A g A A I A A A A E 6 + K 5 E p w p Y u q h Z e 1 4 D Q J U / + f 5 K Z H 2 x D q j Y G O + s 4 v j p 5 U A A A A C H q J + 2 C + G D x h J 6 q B N M A k Z h d b y 8 b C e C 6 i h t 3 t W g y Z e R 6 J 3 k X 8 g t I M d 7 E 2 g 0 0 Z m l o v 3 k c q f 2 0 E y t v g O 5 2 h p / X F l f W E 9 9 6 4 N 5 L u / s 5 0 s c S I k S Z Q A A A A I u N k 9 K C 3 y v b 2 T Y x R l c 0 M 1 n C B + L z 9 B w 4 g m w P 5 N U L 8 u 5 q H g T J Q J d X d K j R G d v / 5 l W i f B a I u U 9 O l U O 4 B n 7 b 4 A 5 l 1 V M = < / D a t a M a s h u p > 
</file>

<file path=customXml/itemProps1.xml><?xml version="1.0" encoding="utf-8"?>
<ds:datastoreItem xmlns:ds="http://schemas.openxmlformats.org/officeDocument/2006/customXml" ds:itemID="{86B26B81-E3E2-4472-8157-B06D030543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Coto Receipt Extractor</vt:lpstr>
      <vt:lpstr>Receipts</vt:lpstr>
      <vt:lpstr>Purchases Data</vt:lpstr>
      <vt:lpstr>Pivot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Hernandez</dc:creator>
  <cp:lastModifiedBy>Alejandro Hernandez</cp:lastModifiedBy>
  <dcterms:created xsi:type="dcterms:W3CDTF">2025-10-20T16:12:15Z</dcterms:created>
  <dcterms:modified xsi:type="dcterms:W3CDTF">2025-11-01T21:34:34Z</dcterms:modified>
</cp:coreProperties>
</file>